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3"/>
  </bookViews>
  <sheets>
    <sheet name="封面" sheetId="1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<sst xmlns="http://schemas.openxmlformats.org/spreadsheetml/2006/main" count="296" uniqueCount="220">
  <si>
    <t>单位代码：</t>
  </si>
  <si>
    <t>单位名称：</t>
  </si>
  <si>
    <t>合水县城市管理综合行政执法队</t>
  </si>
  <si>
    <t>部门预算公开表</t>
  </si>
  <si>
    <t xml:space="preserve">     </t>
  </si>
  <si>
    <t>编制日期：</t>
  </si>
  <si>
    <t>部门领导：</t>
  </si>
  <si>
    <t>姬殷</t>
  </si>
  <si>
    <t>财务负责人：</t>
  </si>
  <si>
    <t>王建红</t>
  </si>
  <si>
    <t>制表人：</t>
  </si>
  <si>
    <t>王明波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</si>
  <si>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</si>
  <si>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</si>
  <si>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</si>
  <si>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</si>
  <si>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</si>
  <si>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</si>
  <si>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</si>
  <si>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</si>
  <si>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</si>
  <si>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</si>
  <si>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</si>
  <si>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</si>
  <si>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</si>
  <si>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</si>
  <si>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</si>
  <si>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</si>
  <si>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</si>
  <si>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</si>
  <si>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</si>
  <si>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</si>
  <si>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</si>
  <si>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</si>
  <si>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</si>
  <si>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</si>
  <si>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</si>
  <si>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</si>
  <si>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</si>
  <si>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</si>
  <si>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</si>
  <si>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</si>
  <si>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</si>
  <si>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</si>
  <si>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</si>
  <si>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</si>
  <si>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</si>
  <si>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</si>
  <si>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</si>
  <si>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</si>
  <si>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</si>
  <si>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</si>
  <si>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</si>
  <si>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</si>
  <si>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</si>
  <si>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</si>
  <si>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</si>
  <si>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</si>
  <si>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</si>
  <si>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</si>
  <si>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</si>
  <si>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</si>
  <si>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</si>
  <si>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</si>
  <si>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</si>
  <si>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</si>
  <si>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</si>
  <si>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</si>
  <si>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</si>
  <si>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</si>
  <si>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</si>
  <si>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</si>
  <si>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</si>
  <si>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</si>
  <si>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</si>
  <si>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</si>
  <si>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</si>
  <si>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</si>
  <si>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</si>
  <si>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</si>
  <si>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</si>
  <si>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</si>
  <si>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</si>
  <si>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</si>
  <si>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</si>
  <si>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</si>
  <si>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</si>
  <si>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</si>
  <si>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</si>
  <si>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</si>
  <si>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</si>
  <si>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</si>
  <si>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</si>
  <si>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</si>
  <si>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</si>
  <si>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</si>
  <si>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</si>
  <si>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</si>
  <si>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</si>
  <si>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</si>
  <si>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</si>
  <si>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208社会保障和就业支出</t>
  </si>
  <si>
    <t>20808抚恤</t>
  </si>
  <si>
    <t>2080899其他优抚支出</t>
  </si>
  <si>
    <t>20899其他社会保障和就业支出</t>
  </si>
  <si>
    <t>2089999其他社会保障和就业支出</t>
  </si>
  <si>
    <t>20805行政事业单位养老支出</t>
  </si>
  <si>
    <t>2080502退休费</t>
  </si>
  <si>
    <t>2080505机关事业单位养老保险缴费支出</t>
  </si>
  <si>
    <t>210卫生健康支出</t>
  </si>
  <si>
    <t>21011行政事业单位医疗</t>
  </si>
  <si>
    <t>2101102事业单位医疗</t>
  </si>
  <si>
    <t>212城乡社区支出</t>
  </si>
  <si>
    <t>21201城乡社区管理事务</t>
  </si>
  <si>
    <t>2120103机关服务</t>
  </si>
  <si>
    <t>2120199其他城乡社区管理事务支出</t>
  </si>
  <si>
    <t>221住房保障支出</t>
  </si>
  <si>
    <t>22102住房改革支出</t>
  </si>
  <si>
    <t>2210201住房公积金</t>
  </si>
  <si>
    <t>财政拨款收支总体情况表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</si>
  <si>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</si>
  <si>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</si>
  <si>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</si>
  <si>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</si>
  <si>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</si>
  <si>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</si>
  <si>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</si>
  <si>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</si>
  <si>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</si>
  <si>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</si>
  <si>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</si>
  <si>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</si>
  <si>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</si>
  <si>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</si>
  <si>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</si>
  <si>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</si>
  <si>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</si>
  <si>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</si>
  <si>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</si>
  <si>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</si>
  <si>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</si>
  <si>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</si>
  <si>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</si>
  <si>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</si>
  <si>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</si>
  <si>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</si>
  <si>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</si>
  <si>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</si>
  <si>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</si>
  <si>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</si>
  <si>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</si>
  <si>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</si>
  <si>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</si>
  <si>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</si>
  <si>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</si>
  <si>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</si>
  <si>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</si>
  <si>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</si>
  <si>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</si>
  <si>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</si>
  <si>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</si>
  <si>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</si>
  <si>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</si>
  <si>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社会保障和就业支出</t>
  </si>
  <si>
    <t>抚恤</t>
  </si>
  <si>
    <t>其他优抚支出</t>
  </si>
  <si>
    <t>其他社会保障和就业支出</t>
  </si>
  <si>
    <t>行政事业单位养老支出</t>
  </si>
  <si>
    <t>退休费</t>
  </si>
  <si>
    <t>机关事业单位养老保险缴费支出</t>
  </si>
  <si>
    <t>卫生健康支出</t>
  </si>
  <si>
    <t>行政事业单位医疗</t>
  </si>
  <si>
    <t>事业单位医疗</t>
  </si>
  <si>
    <t>城乡社区支出</t>
  </si>
  <si>
    <t>城乡社区管理事务</t>
  </si>
  <si>
    <t>机关服务</t>
  </si>
  <si>
    <t>其他城乡社区管理事务支出</t>
  </si>
  <si>
    <t>住房保障支出</t>
  </si>
  <si>
    <t>住房改革支出</t>
  </si>
  <si>
    <t>住房公积金</t>
  </si>
  <si>
    <t>一般公共预算基本支出表</t>
  </si>
  <si>
    <t>经济分类科目</t>
  </si>
  <si>
    <t>一般公共预算基本支出</t>
  </si>
  <si>
    <t>人员经费</t>
  </si>
  <si>
    <t>公用经费</t>
  </si>
  <si>
    <t>**</t>
  </si>
  <si>
    <t>工资福利</t>
  </si>
  <si>
    <t>基本工资</t>
  </si>
  <si>
    <t>津贴补贴</t>
  </si>
  <si>
    <t>奖金</t>
  </si>
  <si>
    <t>绩效工资</t>
  </si>
  <si>
    <t>机关事业单位基本养老保险缴费</t>
  </si>
  <si>
    <t>职工基本医疗保险缴费</t>
  </si>
  <si>
    <t>其他社会保障缴费</t>
  </si>
  <si>
    <t>商品和服务支出</t>
  </si>
  <si>
    <t>办公费</t>
  </si>
  <si>
    <t>邮电费</t>
  </si>
  <si>
    <t>差旅费</t>
  </si>
  <si>
    <t>工会经费</t>
  </si>
  <si>
    <t>对个人和家庭的补助</t>
  </si>
  <si>
    <t>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</si>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</sst>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0"/>
      <name val="SimSun"/>
      <charset val="134"/>
    </font>
    <font>
      <sz val="9"/>
      <name val="Hiragino Sans GB"/>
      <charset val="134"/>
    </font>
    <font>
      <b/>
      <sz val="10"/>
      <name val="SimSun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176" fontId="10" fillId="0" borderId="0" xfId="0" applyNumberFormat="1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K12" sqref="K12"/>
    </sheetView>
  </sheetViews>
  <sheetFormatPr defaultColWidth="10" defaultRowHeight="13.5"/>
  <cols>
    <col min="1" max="1" width="2.5" customWidth="1"/>
    <col min="2" max="2" width="14.125" customWidth="1"/>
    <col min="3" max="4" width="9.75" customWidth="1"/>
    <col min="5" max="5" width="14.875" customWidth="1"/>
    <col min="6" max="6" width="11.375" customWidth="1"/>
    <col min="7" max="7" width="11.5" customWidth="1"/>
    <col min="8" max="8" width="9.75" customWidth="1"/>
    <col min="9" max="9" width="17.75" customWidth="1"/>
    <col min="10" max="11" width="9.75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6.3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6.1" customHeight="1" spans="1:11">
      <c r="A3" s="32"/>
      <c r="B3" s="45" t="s">
        <v>0</v>
      </c>
      <c r="C3" s="46">
        <v>403001</v>
      </c>
      <c r="D3" s="46"/>
      <c r="E3" s="45"/>
      <c r="F3" s="32"/>
      <c r="G3" s="32"/>
      <c r="H3" s="32"/>
      <c r="I3" s="32"/>
      <c r="J3" s="32"/>
      <c r="K3" s="32"/>
    </row>
    <row r="4" ht="26.1" customHeight="1" spans="1:11">
      <c r="A4" s="32"/>
      <c r="B4" s="45" t="s">
        <v>1</v>
      </c>
      <c r="C4" s="45" t="s">
        <v>2</v>
      </c>
      <c r="D4" s="45"/>
      <c r="E4" s="45"/>
      <c r="F4" s="32"/>
      <c r="G4" s="32"/>
      <c r="H4" s="32"/>
      <c r="I4" s="32"/>
      <c r="J4" s="32"/>
      <c r="K4" s="32"/>
    </row>
    <row r="5" ht="16.35" customHeight="1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ht="89.85" customHeight="1" spans="1:11">
      <c r="A6" s="1"/>
      <c r="B6" s="47" t="s">
        <v>3</v>
      </c>
      <c r="C6" s="47"/>
      <c r="D6" s="47"/>
      <c r="E6" s="47"/>
      <c r="F6" s="47"/>
      <c r="G6" s="47"/>
      <c r="H6" s="47"/>
      <c r="I6" s="47"/>
      <c r="J6" s="47"/>
      <c r="K6" s="47"/>
    </row>
    <row r="7" ht="26.1" customHeight="1" spans="1:11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</row>
    <row r="8" ht="26.1" customHeight="1" spans="1:11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ht="26.1" customHeight="1" spans="1:1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</row>
    <row r="10" ht="26.1" customHeight="1" spans="1:11">
      <c r="A10" s="32"/>
      <c r="B10" s="45" t="s">
        <v>4</v>
      </c>
      <c r="C10" s="45"/>
      <c r="D10" s="45"/>
      <c r="E10" s="45"/>
      <c r="F10" s="48" t="s">
        <v>5</v>
      </c>
      <c r="G10" s="49">
        <v>45700</v>
      </c>
      <c r="H10" s="45"/>
      <c r="I10" s="45"/>
      <c r="J10" s="45"/>
      <c r="K10" s="32"/>
    </row>
    <row r="11" ht="26.1" customHeight="1" spans="1:11">
      <c r="A11" s="32"/>
      <c r="B11" s="45"/>
      <c r="C11" s="45"/>
      <c r="D11" s="45"/>
      <c r="E11" s="45"/>
      <c r="F11" s="45"/>
      <c r="G11" s="45"/>
      <c r="H11" s="45"/>
      <c r="I11" s="45"/>
      <c r="J11" s="45"/>
      <c r="K11" s="32"/>
    </row>
    <row r="12" ht="26.1" customHeight="1" spans="1:11">
      <c r="A12" s="32"/>
      <c r="B12" s="48" t="s">
        <v>6</v>
      </c>
      <c r="C12" s="50" t="s">
        <v>7</v>
      </c>
      <c r="D12" s="45"/>
      <c r="E12" s="48" t="s">
        <v>8</v>
      </c>
      <c r="F12" s="45" t="s">
        <v>9</v>
      </c>
      <c r="G12" s="45"/>
      <c r="H12" s="48" t="s">
        <v>10</v>
      </c>
      <c r="I12" s="45" t="s">
        <v>11</v>
      </c>
      <c r="J12" s="45"/>
      <c r="K12" s="32"/>
    </row>
    <row r="13" ht="16.35" customHeight="1" spans="1:11">
      <c r="A13" s="1"/>
      <c r="B13" s="1"/>
      <c r="C13" s="1" t="s">
        <v>12</v>
      </c>
      <c r="D13" s="1"/>
      <c r="E13" s="1"/>
      <c r="F13" s="1"/>
      <c r="G13" s="1"/>
      <c r="H13" s="1"/>
      <c r="I13" s="1"/>
      <c r="J13" s="1"/>
      <c r="K13" s="1"/>
    </row>
    <row r="14" ht="16.35" customHeight="1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16.35" customHeight="1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4">
    <mergeCell ref="C3:D3"/>
    <mergeCell ref="C4:E4"/>
    <mergeCell ref="B6:K6"/>
    <mergeCell ref="G10:I10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F10" sqref="F10"/>
    </sheetView>
  </sheetViews>
  <sheetFormatPr defaultColWidth="10" defaultRowHeight="13.5" outlineLevelCol="7"/>
  <cols>
    <col min="1" max="1" width="50.75" customWidth="1"/>
    <col min="2" max="2" width="9.75" customWidth="1"/>
    <col min="3" max="3" width="12.875" customWidth="1"/>
    <col min="4" max="7" width="9.75" customWidth="1"/>
    <col min="8" max="8" width="27.125" customWidth="1"/>
  </cols>
  <sheetData>
    <row r="1" ht="16.35" customHeight="1" spans="1:8">
      <c r="A1" s="1"/>
      <c r="B1" s="1"/>
      <c r="C1" s="1"/>
      <c r="D1" s="1"/>
      <c r="E1" s="1"/>
      <c r="F1" s="1"/>
      <c r="G1" s="1"/>
      <c r="H1" s="1"/>
    </row>
    <row r="2" ht="26.1" customHeight="1" spans="1:8">
      <c r="A2" s="2" t="s">
        <v>201</v>
      </c>
      <c r="B2" s="2"/>
      <c r="C2" s="2"/>
      <c r="D2" s="2"/>
      <c r="E2" s="2"/>
      <c r="F2" s="2"/>
      <c r="G2" s="2"/>
      <c r="H2" s="2"/>
    </row>
    <row r="3" ht="26.1" customHeight="1" spans="1:8">
      <c r="A3" s="1"/>
      <c r="B3" s="1"/>
      <c r="C3" s="1"/>
      <c r="D3" s="1"/>
      <c r="E3" s="1"/>
      <c r="F3" s="1"/>
      <c r="G3" s="1"/>
      <c r="H3" s="3" t="s">
        <v>36</v>
      </c>
    </row>
    <row r="4" ht="26.1" customHeight="1" spans="1:8">
      <c r="A4" s="4" t="s">
        <v>156</v>
      </c>
      <c r="B4" s="10" t="s">
        <v>202</v>
      </c>
      <c r="C4" s="10"/>
      <c r="D4" s="10"/>
      <c r="E4" s="10"/>
      <c r="F4" s="10"/>
      <c r="G4" s="10" t="s">
        <v>203</v>
      </c>
      <c r="H4" s="5" t="s">
        <v>204</v>
      </c>
    </row>
    <row r="5" ht="26.1" customHeight="1" spans="1:8">
      <c r="A5" s="4"/>
      <c r="B5" s="10" t="s">
        <v>100</v>
      </c>
      <c r="C5" s="10" t="s">
        <v>205</v>
      </c>
      <c r="D5" s="10" t="s">
        <v>206</v>
      </c>
      <c r="E5" s="10" t="s">
        <v>207</v>
      </c>
      <c r="F5" s="10"/>
      <c r="G5" s="10"/>
      <c r="H5" s="5"/>
    </row>
    <row r="6" ht="26.1" customHeight="1" spans="1:8">
      <c r="A6" s="4"/>
      <c r="B6" s="10"/>
      <c r="C6" s="10"/>
      <c r="D6" s="10"/>
      <c r="E6" s="10" t="s">
        <v>208</v>
      </c>
      <c r="F6" s="10" t="s">
        <v>209</v>
      </c>
      <c r="G6" s="10"/>
      <c r="H6" s="5"/>
    </row>
    <row r="7" ht="26.1" customHeight="1" spans="1:8">
      <c r="A7" s="6" t="s">
        <v>100</v>
      </c>
      <c r="B7" s="18"/>
      <c r="C7" s="18"/>
      <c r="D7" s="18"/>
      <c r="E7" s="18"/>
      <c r="F7" s="18"/>
      <c r="G7" s="18"/>
      <c r="H7" s="19"/>
    </row>
    <row r="8" ht="26.1" customHeight="1" spans="1:8">
      <c r="A8" s="6" t="s">
        <v>2</v>
      </c>
      <c r="B8" s="18">
        <f>C8+D8+E8+F8</f>
        <v>0.4</v>
      </c>
      <c r="C8" s="18"/>
      <c r="D8" s="18"/>
      <c r="E8" s="18"/>
      <c r="F8" s="18">
        <v>0.4</v>
      </c>
      <c r="G8" s="18"/>
      <c r="H8" s="19"/>
    </row>
    <row r="9" ht="26.1" customHeight="1" spans="1:8">
      <c r="A9" s="8"/>
      <c r="B9" s="11"/>
      <c r="C9" s="11"/>
      <c r="D9" s="11"/>
      <c r="E9" s="11"/>
      <c r="F9" s="11"/>
      <c r="G9" s="11"/>
      <c r="H9" s="12"/>
    </row>
    <row r="10" ht="16.35" customHeight="1"/>
    <row r="11" ht="16.35" customHeight="1" spans="1:8">
      <c r="A11" s="1" t="s">
        <v>86</v>
      </c>
      <c r="B11" s="1"/>
      <c r="C11" s="1"/>
      <c r="D11" s="1"/>
      <c r="E11" s="1"/>
      <c r="F11" s="1"/>
      <c r="G11" s="1"/>
      <c r="H11" s="1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A1" sqref="A1"/>
    </sheetView>
  </sheetViews>
  <sheetFormatPr defaultColWidth="10" defaultRowHeight="13.5" outlineLevelCol="5"/>
  <cols>
    <col min="1" max="1" width="9.75" customWidth="1"/>
    <col min="2" max="2" width="23.625" customWidth="1"/>
    <col min="3" max="3" width="21.75" customWidth="1"/>
    <col min="4" max="4" width="21.25" customWidth="1"/>
    <col min="5" max="5" width="17.875" customWidth="1"/>
    <col min="6" max="6" width="9.75" customWidth="1"/>
  </cols>
  <sheetData>
    <row r="1" ht="16.35" customHeight="1" spans="1:6">
      <c r="A1" s="1"/>
      <c r="B1" s="1"/>
      <c r="C1" s="1"/>
      <c r="D1" s="1"/>
      <c r="E1" s="1"/>
      <c r="F1" s="1"/>
    </row>
    <row r="2" ht="26.1" customHeight="1" spans="1:6">
      <c r="A2" s="2" t="s">
        <v>210</v>
      </c>
      <c r="B2" s="2"/>
      <c r="C2" s="2"/>
      <c r="D2" s="2"/>
      <c r="E2" s="2"/>
      <c r="F2" s="1"/>
    </row>
    <row r="3" ht="26.1" customHeight="1" spans="1:6">
      <c r="A3" s="1"/>
      <c r="B3" s="1"/>
      <c r="C3" s="1"/>
      <c r="D3" s="1"/>
      <c r="E3" s="1" t="s">
        <v>36</v>
      </c>
      <c r="F3" s="1"/>
    </row>
    <row r="4" ht="26.1" customHeight="1" spans="1:6">
      <c r="A4" s="4" t="s">
        <v>211</v>
      </c>
      <c r="B4" s="10" t="s">
        <v>39</v>
      </c>
      <c r="C4" s="10" t="s">
        <v>100</v>
      </c>
      <c r="D4" s="10" t="s">
        <v>97</v>
      </c>
      <c r="E4" s="5" t="s">
        <v>98</v>
      </c>
      <c r="F4" s="1"/>
    </row>
    <row r="5" ht="26.1" customHeight="1" spans="1:6">
      <c r="A5" s="4" t="s">
        <v>185</v>
      </c>
      <c r="B5" s="10" t="s">
        <v>185</v>
      </c>
      <c r="C5" s="10">
        <v>1</v>
      </c>
      <c r="D5" s="10">
        <v>2</v>
      </c>
      <c r="E5" s="5">
        <v>3</v>
      </c>
      <c r="F5" s="1"/>
    </row>
    <row r="6" ht="26.1" customHeight="1" spans="1:6">
      <c r="A6" s="13">
        <v>1</v>
      </c>
      <c r="B6" s="14" t="s">
        <v>100</v>
      </c>
      <c r="C6" s="15"/>
      <c r="D6" s="15"/>
      <c r="E6" s="7"/>
      <c r="F6" s="1"/>
    </row>
    <row r="7" ht="26.1" customHeight="1" spans="1:6">
      <c r="A7" s="4">
        <v>2</v>
      </c>
      <c r="B7" s="16"/>
      <c r="C7" s="17"/>
      <c r="D7" s="17"/>
      <c r="E7" s="9"/>
      <c r="F7" s="1"/>
    </row>
    <row r="8" ht="16.35" customHeight="1"/>
    <row r="9" ht="16.35" customHeight="1" spans="1:5">
      <c r="A9" s="1" t="s">
        <v>86</v>
      </c>
      <c r="B9" s="1"/>
      <c r="C9" s="1"/>
      <c r="D9" s="1"/>
      <c r="E9" s="1"/>
    </row>
  </sheetData>
  <mergeCells count="2">
    <mergeCell ref="A2:E2"/>
    <mergeCell ref="A9:E9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1" sqref="A1"/>
    </sheetView>
  </sheetViews>
  <sheetFormatPr defaultColWidth="10" defaultRowHeight="13.5" outlineLevelRow="6" outlineLevelCol="1"/>
  <cols>
    <col min="1" max="1" width="72.25" customWidth="1"/>
    <col min="2" max="2" width="23.875" customWidth="1"/>
  </cols>
  <sheetData>
    <row r="1" ht="16.35" customHeight="1" spans="1:2">
      <c r="A1" s="1"/>
      <c r="B1" s="1"/>
    </row>
    <row r="2" ht="26.1" customHeight="1" spans="1:2">
      <c r="A2" s="2" t="s">
        <v>212</v>
      </c>
      <c r="B2" s="2"/>
    </row>
    <row r="3" ht="26.1" customHeight="1" spans="1:2">
      <c r="A3" s="1"/>
      <c r="B3" s="3" t="s">
        <v>36</v>
      </c>
    </row>
    <row r="4" ht="26.1" customHeight="1" spans="1:2">
      <c r="A4" s="4" t="s">
        <v>39</v>
      </c>
      <c r="B4" s="5" t="s">
        <v>40</v>
      </c>
    </row>
    <row r="5" ht="26.1" customHeight="1" spans="1:2">
      <c r="A5" s="8"/>
      <c r="B5" s="12"/>
    </row>
    <row r="6" ht="16.35" customHeight="1"/>
    <row r="7" ht="16.35" customHeight="1" spans="1:2">
      <c r="A7" s="1" t="s">
        <v>86</v>
      </c>
      <c r="B7" s="1"/>
    </row>
  </sheetData>
  <mergeCells count="2">
    <mergeCell ref="A2:B2"/>
    <mergeCell ref="A7:B7"/>
  </mergeCells>
  <pageMargins left="0.75" right="0.75" top="0.268999993801117" bottom="0.268999993801117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" sqref="A1"/>
    </sheetView>
  </sheetViews>
  <sheetFormatPr defaultColWidth="10" defaultRowHeight="13.5" outlineLevelRow="7" outlineLevelCol="4"/>
  <cols>
    <col min="1" max="1" width="19.375" customWidth="1"/>
    <col min="2" max="2" width="18.25" customWidth="1"/>
    <col min="3" max="3" width="20.25" customWidth="1"/>
    <col min="4" max="4" width="24.25" customWidth="1"/>
    <col min="5" max="5" width="29.375" customWidth="1"/>
  </cols>
  <sheetData>
    <row r="1" ht="16.35" customHeight="1" spans="1:5">
      <c r="A1" s="1"/>
      <c r="B1" s="1"/>
      <c r="C1" s="1"/>
      <c r="D1" s="1"/>
      <c r="E1" s="1"/>
    </row>
    <row r="2" ht="26.1" customHeight="1" spans="1:5">
      <c r="A2" s="2" t="s">
        <v>213</v>
      </c>
      <c r="B2" s="2"/>
      <c r="C2" s="2"/>
      <c r="D2" s="2"/>
      <c r="E2" s="2"/>
    </row>
    <row r="3" ht="26.1" customHeight="1" spans="1:5">
      <c r="A3" s="1"/>
      <c r="B3" s="1"/>
      <c r="C3" s="1"/>
      <c r="D3" s="1"/>
      <c r="E3" s="3" t="s">
        <v>36</v>
      </c>
    </row>
    <row r="4" ht="26.1" customHeight="1" spans="1:5">
      <c r="A4" s="4" t="s">
        <v>156</v>
      </c>
      <c r="B4" s="10" t="s">
        <v>100</v>
      </c>
      <c r="C4" s="10" t="s">
        <v>214</v>
      </c>
      <c r="D4" s="10" t="s">
        <v>215</v>
      </c>
      <c r="E4" s="5" t="s">
        <v>216</v>
      </c>
    </row>
    <row r="5" ht="26.1" customHeight="1" spans="1:5">
      <c r="A5" s="4" t="s">
        <v>185</v>
      </c>
      <c r="B5" s="10">
        <v>1</v>
      </c>
      <c r="C5" s="10">
        <v>2</v>
      </c>
      <c r="D5" s="10">
        <v>3</v>
      </c>
      <c r="E5" s="5">
        <v>4</v>
      </c>
    </row>
    <row r="6" ht="26.1" customHeight="1" spans="1:5">
      <c r="A6" s="8"/>
      <c r="B6" s="11"/>
      <c r="C6" s="11"/>
      <c r="D6" s="11"/>
      <c r="E6" s="12"/>
    </row>
    <row r="7" ht="16.35" customHeight="1"/>
    <row r="8" ht="16.35" customHeight="1" spans="1:4">
      <c r="A8" s="1" t="s">
        <v>86</v>
      </c>
      <c r="B8" s="1"/>
      <c r="C8" s="1"/>
      <c r="D8" s="1"/>
    </row>
  </sheetData>
  <mergeCells count="2">
    <mergeCell ref="A2:E2"/>
    <mergeCell ref="A8:D8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tabSelected="1" workbookViewId="0">
      <selection activeCell="C13" sqref="C13"/>
    </sheetView>
  </sheetViews>
  <sheetFormatPr defaultColWidth="10" defaultRowHeight="13.5" outlineLevelCol="1"/>
  <cols>
    <col min="1" max="1" width="63.875" customWidth="1"/>
    <col min="2" max="2" width="21.125" customWidth="1"/>
  </cols>
  <sheetData>
    <row r="1" ht="16.35" customHeight="1" spans="1:1">
      <c r="A1" s="1"/>
    </row>
    <row r="2" ht="26.1" customHeight="1" spans="1:2">
      <c r="A2" s="2" t="s">
        <v>217</v>
      </c>
      <c r="B2" s="2"/>
    </row>
    <row r="3" ht="26.1" customHeight="1" spans="1:2">
      <c r="A3" s="3" t="s">
        <v>218</v>
      </c>
      <c r="B3" s="3"/>
    </row>
    <row r="4" ht="26.1" customHeight="1" spans="1:2">
      <c r="A4" s="4" t="s">
        <v>39</v>
      </c>
      <c r="B4" s="5" t="s">
        <v>40</v>
      </c>
    </row>
    <row r="5" ht="26.1" customHeight="1" spans="1:2">
      <c r="A5" s="4" t="s">
        <v>185</v>
      </c>
      <c r="B5" s="5">
        <v>1</v>
      </c>
    </row>
    <row r="6" ht="26.1" customHeight="1" spans="1:2">
      <c r="A6" s="6" t="s">
        <v>219</v>
      </c>
      <c r="B6" s="7"/>
    </row>
    <row r="7" ht="26.1" customHeight="1" spans="1:2">
      <c r="A7" s="6"/>
      <c r="B7" s="7"/>
    </row>
    <row r="8" ht="26.1" customHeight="1" spans="1:2">
      <c r="A8" s="8"/>
      <c r="B8" s="9"/>
    </row>
    <row r="9" ht="16.35" customHeight="1"/>
    <row r="10" ht="16.35" customHeight="1" spans="1:1">
      <c r="A10" s="1" t="s">
        <v>86</v>
      </c>
    </row>
  </sheetData>
  <mergeCells count="2">
    <mergeCell ref="A2:B2"/>
    <mergeCell ref="A3:B3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B4" sqref="B4"/>
    </sheetView>
  </sheetViews>
  <sheetFormatPr defaultColWidth="9" defaultRowHeight="13.5" outlineLevelCol="2"/>
  <cols>
    <col min="1" max="1" width="5" customWidth="1"/>
    <col min="2" max="2" width="56.375" customWidth="1"/>
    <col min="3" max="3" width="40.125" customWidth="1"/>
    <col min="4" max="4" width="9" customWidth="1"/>
  </cols>
  <sheetData>
    <row r="1" ht="40.5" customHeight="1" spans="1:2">
      <c r="A1" s="1"/>
      <c r="B1" s="1"/>
    </row>
    <row r="2" ht="32.65" customHeight="1" spans="1:3">
      <c r="A2" s="1"/>
      <c r="B2" s="2" t="s">
        <v>13</v>
      </c>
      <c r="C2" s="2"/>
    </row>
    <row r="3" ht="33.6" customHeight="1" spans="1:3">
      <c r="A3" s="39"/>
      <c r="B3" s="40" t="s">
        <v>14</v>
      </c>
      <c r="C3" s="41" t="s">
        <v>15</v>
      </c>
    </row>
    <row r="4" ht="32.65" customHeight="1" spans="1:3">
      <c r="A4" s="42"/>
      <c r="B4" s="43" t="s">
        <v>16</v>
      </c>
      <c r="C4" s="44" t="s">
        <v>17</v>
      </c>
    </row>
    <row r="5" ht="32.65" customHeight="1" spans="1:3">
      <c r="A5" s="42"/>
      <c r="B5" s="43" t="s">
        <v>18</v>
      </c>
      <c r="C5" s="44" t="s">
        <v>19</v>
      </c>
    </row>
    <row r="6" ht="32.65" customHeight="1" spans="1:3">
      <c r="A6" s="42"/>
      <c r="B6" s="43" t="s">
        <v>20</v>
      </c>
      <c r="C6" s="44" t="s">
        <v>21</v>
      </c>
    </row>
    <row r="7" ht="32.65" customHeight="1" spans="1:3">
      <c r="A7" s="42"/>
      <c r="B7" s="43" t="s">
        <v>22</v>
      </c>
      <c r="C7" s="44"/>
    </row>
    <row r="8" ht="32.65" customHeight="1" spans="1:3">
      <c r="A8" s="42"/>
      <c r="B8" s="43" t="s">
        <v>23</v>
      </c>
      <c r="C8" s="44" t="s">
        <v>24</v>
      </c>
    </row>
    <row r="9" ht="32.65" customHeight="1" spans="1:3">
      <c r="A9" s="42"/>
      <c r="B9" s="43" t="s">
        <v>25</v>
      </c>
      <c r="C9" s="44" t="s">
        <v>26</v>
      </c>
    </row>
    <row r="10" ht="32.65" customHeight="1" spans="1:3">
      <c r="A10" s="42"/>
      <c r="B10" s="43" t="s">
        <v>27</v>
      </c>
      <c r="C10" s="44" t="s">
        <v>28</v>
      </c>
    </row>
    <row r="11" ht="32.65" customHeight="1" spans="1:3">
      <c r="A11" s="42"/>
      <c r="B11" s="43" t="s">
        <v>29</v>
      </c>
      <c r="C11" s="44" t="s">
        <v>30</v>
      </c>
    </row>
    <row r="12" ht="32.65" customHeight="1" spans="1:3">
      <c r="A12" s="42"/>
      <c r="B12" s="43" t="s">
        <v>31</v>
      </c>
      <c r="C12" s="44"/>
    </row>
    <row r="13" ht="32.65" customHeight="1" spans="1:3">
      <c r="A13" s="1"/>
      <c r="B13" s="43" t="s">
        <v>32</v>
      </c>
      <c r="C13" s="44"/>
    </row>
    <row r="14" ht="32.65" customHeight="1" spans="1:3">
      <c r="A14" s="1"/>
      <c r="B14" s="43" t="s">
        <v>33</v>
      </c>
      <c r="C14" s="44" t="s">
        <v>17</v>
      </c>
    </row>
    <row r="15" ht="32.65" customHeight="1" spans="2:3">
      <c r="B15" s="43" t="s">
        <v>34</v>
      </c>
      <c r="C15" s="44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topLeftCell="A4" workbookViewId="0">
      <selection activeCell="D25" sqref="D25"/>
    </sheetView>
  </sheetViews>
  <sheetFormatPr defaultColWidth="10" defaultRowHeight="13.5" outlineLevelCol="3"/>
  <cols>
    <col min="1" max="1" width="41.875" customWidth="1"/>
    <col min="2" max="2" width="16.75" customWidth="1"/>
    <col min="3" max="3" width="36.625" customWidth="1"/>
    <col min="4" max="4" width="14.5" customWidth="1"/>
    <col min="5" max="6" width="9.75" customWidth="1"/>
  </cols>
  <sheetData>
    <row r="1" ht="16.35" customHeight="1" spans="1:4">
      <c r="A1" s="1"/>
      <c r="B1" s="1"/>
      <c r="C1" s="1"/>
      <c r="D1" s="1"/>
    </row>
    <row r="2" ht="26.1" customHeight="1" spans="1:4">
      <c r="A2" s="2" t="s">
        <v>35</v>
      </c>
      <c r="B2" s="2"/>
      <c r="C2" s="2"/>
      <c r="D2" s="2"/>
    </row>
    <row r="3" ht="26.1" customHeight="1" spans="1:4">
      <c r="A3" s="37"/>
      <c r="B3" s="37"/>
      <c r="C3" s="37"/>
      <c r="D3" s="38" t="s">
        <v>36</v>
      </c>
    </row>
    <row r="4" ht="26.1" customHeight="1" spans="1:4">
      <c r="A4" s="13" t="s">
        <v>37</v>
      </c>
      <c r="B4" s="13"/>
      <c r="C4" s="20" t="s">
        <v>38</v>
      </c>
      <c r="D4" s="20"/>
    </row>
    <row r="5" ht="26.1" customHeight="1" spans="1:4">
      <c r="A5" s="13" t="s">
        <v>39</v>
      </c>
      <c r="B5" s="21" t="s">
        <v>40</v>
      </c>
      <c r="C5" s="21" t="s">
        <v>39</v>
      </c>
      <c r="D5" s="20" t="s">
        <v>40</v>
      </c>
    </row>
    <row r="6" ht="26.1" customHeight="1" spans="1:4">
      <c r="A6" s="8" t="s">
        <v>41</v>
      </c>
      <c r="B6" s="8">
        <v>2310.25</v>
      </c>
      <c r="C6" s="16" t="s">
        <v>42</v>
      </c>
      <c r="D6" s="35"/>
    </row>
    <row r="7" ht="26.1" customHeight="1" spans="1:4">
      <c r="A7" s="8" t="s">
        <v>43</v>
      </c>
      <c r="B7" s="34"/>
      <c r="C7" s="16" t="s">
        <v>44</v>
      </c>
      <c r="D7" s="35"/>
    </row>
    <row r="8" ht="26.1" customHeight="1" spans="1:4">
      <c r="A8" s="8" t="s">
        <v>45</v>
      </c>
      <c r="B8" s="34"/>
      <c r="C8" s="16" t="s">
        <v>46</v>
      </c>
      <c r="D8" s="35"/>
    </row>
    <row r="9" ht="26.1" customHeight="1" spans="1:4">
      <c r="A9" s="8" t="s">
        <v>47</v>
      </c>
      <c r="B9" s="34"/>
      <c r="C9" s="16" t="s">
        <v>48</v>
      </c>
      <c r="D9" s="35"/>
    </row>
    <row r="10" ht="26.1" customHeight="1" spans="1:4">
      <c r="A10" s="8" t="s">
        <v>49</v>
      </c>
      <c r="B10" s="34"/>
      <c r="C10" s="16" t="s">
        <v>50</v>
      </c>
      <c r="D10" s="35"/>
    </row>
    <row r="11" ht="26.1" customHeight="1" spans="1:4">
      <c r="A11" s="8" t="s">
        <v>51</v>
      </c>
      <c r="B11" s="34"/>
      <c r="C11" s="16" t="s">
        <v>52</v>
      </c>
      <c r="D11" s="35"/>
    </row>
    <row r="12" ht="26.1" customHeight="1" spans="1:4">
      <c r="A12" s="8" t="s">
        <v>53</v>
      </c>
      <c r="B12" s="34"/>
      <c r="C12" s="16" t="s">
        <v>54</v>
      </c>
      <c r="D12" s="35"/>
    </row>
    <row r="13" ht="26.1" customHeight="1" spans="1:4">
      <c r="A13" s="8" t="s">
        <v>55</v>
      </c>
      <c r="B13" s="34"/>
      <c r="C13" s="16" t="s">
        <v>56</v>
      </c>
      <c r="D13" s="35">
        <v>257.78</v>
      </c>
    </row>
    <row r="14" ht="26.1" customHeight="1" spans="1:4">
      <c r="A14" s="8" t="s">
        <v>57</v>
      </c>
      <c r="B14" s="34"/>
      <c r="C14" s="16" t="s">
        <v>58</v>
      </c>
      <c r="D14" s="35"/>
    </row>
    <row r="15" ht="26.1" customHeight="1" spans="1:4">
      <c r="A15" s="8"/>
      <c r="B15" s="34"/>
      <c r="C15" s="16" t="s">
        <v>59</v>
      </c>
      <c r="D15" s="35">
        <v>25</v>
      </c>
    </row>
    <row r="16" ht="26.1" customHeight="1" spans="1:4">
      <c r="A16" s="8"/>
      <c r="B16" s="34"/>
      <c r="C16" s="16" t="s">
        <v>60</v>
      </c>
      <c r="D16" s="35"/>
    </row>
    <row r="17" ht="26.1" customHeight="1" spans="1:4">
      <c r="A17" s="8"/>
      <c r="B17" s="34"/>
      <c r="C17" s="16" t="s">
        <v>61</v>
      </c>
      <c r="D17" s="8">
        <v>1991.93</v>
      </c>
    </row>
    <row r="18" ht="26.1" customHeight="1" spans="1:4">
      <c r="A18" s="8"/>
      <c r="B18" s="34"/>
      <c r="C18" s="16" t="s">
        <v>62</v>
      </c>
      <c r="D18" s="35"/>
    </row>
    <row r="19" ht="26.1" customHeight="1" spans="1:4">
      <c r="A19" s="8"/>
      <c r="B19" s="34"/>
      <c r="C19" s="16" t="s">
        <v>63</v>
      </c>
      <c r="D19" s="35"/>
    </row>
    <row r="20" ht="26.1" customHeight="1" spans="1:4">
      <c r="A20" s="8"/>
      <c r="B20" s="34"/>
      <c r="C20" s="16" t="s">
        <v>64</v>
      </c>
      <c r="D20" s="35"/>
    </row>
    <row r="21" ht="26.1" customHeight="1" spans="1:4">
      <c r="A21" s="8"/>
      <c r="B21" s="34"/>
      <c r="C21" s="16" t="s">
        <v>65</v>
      </c>
      <c r="D21" s="35"/>
    </row>
    <row r="22" ht="26.1" customHeight="1" spans="1:4">
      <c r="A22" s="8"/>
      <c r="B22" s="34"/>
      <c r="C22" s="16" t="s">
        <v>66</v>
      </c>
      <c r="D22" s="35"/>
    </row>
    <row r="23" ht="26.1" customHeight="1" spans="1:4">
      <c r="A23" s="8"/>
      <c r="B23" s="34"/>
      <c r="C23" s="16" t="s">
        <v>67</v>
      </c>
      <c r="D23" s="35"/>
    </row>
    <row r="24" ht="26.1" customHeight="1" spans="1:4">
      <c r="A24" s="8"/>
      <c r="B24" s="34"/>
      <c r="C24" s="16" t="s">
        <v>68</v>
      </c>
      <c r="D24" s="35"/>
    </row>
    <row r="25" ht="26.1" customHeight="1" spans="1:4">
      <c r="A25" s="8"/>
      <c r="B25" s="34"/>
      <c r="C25" s="16" t="s">
        <v>69</v>
      </c>
      <c r="D25" s="35">
        <v>35.54</v>
      </c>
    </row>
    <row r="26" ht="26.1" customHeight="1" spans="1:4">
      <c r="A26" s="8"/>
      <c r="B26" s="34"/>
      <c r="C26" s="16" t="s">
        <v>70</v>
      </c>
      <c r="D26" s="35"/>
    </row>
    <row r="27" ht="26.1" customHeight="1" spans="1:4">
      <c r="A27" s="8"/>
      <c r="B27" s="34"/>
      <c r="C27" s="16" t="s">
        <v>71</v>
      </c>
      <c r="D27" s="35"/>
    </row>
    <row r="28" ht="26.1" customHeight="1" spans="1:4">
      <c r="A28" s="8"/>
      <c r="B28" s="34"/>
      <c r="C28" s="16" t="s">
        <v>72</v>
      </c>
      <c r="D28" s="35"/>
    </row>
    <row r="29" ht="26.1" customHeight="1" spans="1:4">
      <c r="A29" s="8"/>
      <c r="B29" s="34"/>
      <c r="C29" s="16" t="s">
        <v>73</v>
      </c>
      <c r="D29" s="35"/>
    </row>
    <row r="30" ht="26.1" customHeight="1" spans="1:4">
      <c r="A30" s="8"/>
      <c r="B30" s="34"/>
      <c r="C30" s="16" t="s">
        <v>74</v>
      </c>
      <c r="D30" s="35"/>
    </row>
    <row r="31" ht="26.1" customHeight="1" spans="1:4">
      <c r="A31" s="8"/>
      <c r="B31" s="34"/>
      <c r="C31" s="16" t="s">
        <v>75</v>
      </c>
      <c r="D31" s="35"/>
    </row>
    <row r="32" ht="26.1" customHeight="1" spans="1:4">
      <c r="A32" s="8"/>
      <c r="B32" s="34"/>
      <c r="C32" s="16" t="s">
        <v>76</v>
      </c>
      <c r="D32" s="35"/>
    </row>
    <row r="33" ht="26.1" customHeight="1" spans="1:4">
      <c r="A33" s="8"/>
      <c r="B33" s="34"/>
      <c r="C33" s="16" t="s">
        <v>77</v>
      </c>
      <c r="D33" s="35"/>
    </row>
    <row r="34" ht="26.1" customHeight="1" spans="1:4">
      <c r="A34" s="8"/>
      <c r="B34" s="34"/>
      <c r="C34" s="16" t="s">
        <v>78</v>
      </c>
      <c r="D34" s="35"/>
    </row>
    <row r="35" ht="26.1" customHeight="1" spans="1:4">
      <c r="A35" s="8"/>
      <c r="B35" s="34"/>
      <c r="C35" s="16" t="s">
        <v>79</v>
      </c>
      <c r="D35" s="35"/>
    </row>
    <row r="36" ht="26.1" customHeight="1" spans="1:4">
      <c r="A36" s="8"/>
      <c r="B36" s="17"/>
      <c r="C36" s="16"/>
      <c r="D36" s="9"/>
    </row>
    <row r="37" ht="26.1" customHeight="1" spans="1:4">
      <c r="A37" s="8"/>
      <c r="B37" s="17"/>
      <c r="C37" s="16"/>
      <c r="D37" s="9"/>
    </row>
    <row r="38" ht="26.1" customHeight="1" spans="1:4">
      <c r="A38" s="8"/>
      <c r="B38" s="17"/>
      <c r="C38" s="16"/>
      <c r="D38" s="9"/>
    </row>
    <row r="39" ht="26.1" customHeight="1" spans="1:4">
      <c r="A39" s="6" t="s">
        <v>80</v>
      </c>
      <c r="B39" s="15">
        <f>SUM(B6:B38)</f>
        <v>2310.25</v>
      </c>
      <c r="C39" s="14" t="s">
        <v>81</v>
      </c>
      <c r="D39" s="7">
        <f>SUM(D6:D38)</f>
        <v>2310.25</v>
      </c>
    </row>
    <row r="40" ht="26.1" customHeight="1" spans="1:4">
      <c r="A40" s="6" t="s">
        <v>82</v>
      </c>
      <c r="B40" s="15"/>
      <c r="C40" s="14" t="s">
        <v>83</v>
      </c>
      <c r="D40" s="7"/>
    </row>
    <row r="41" ht="26.1" customHeight="1" spans="1:4">
      <c r="A41" s="8"/>
      <c r="B41" s="17"/>
      <c r="C41" s="16"/>
      <c r="D41" s="9"/>
    </row>
    <row r="42" ht="26.1" customHeight="1" spans="1:4">
      <c r="A42" s="6" t="s">
        <v>84</v>
      </c>
      <c r="B42" s="15">
        <f>SUM(B9:B41)</f>
        <v>2310.25</v>
      </c>
      <c r="C42" s="14" t="s">
        <v>85</v>
      </c>
      <c r="D42" s="7">
        <f>D39</f>
        <v>2310.25</v>
      </c>
    </row>
    <row r="43" ht="16.35" customHeight="1"/>
    <row r="44" ht="16.35" customHeight="1" spans="1:4">
      <c r="A44" s="1" t="s">
        <v>86</v>
      </c>
      <c r="B44" s="1"/>
      <c r="C44" s="1"/>
      <c r="D44" s="1"/>
    </row>
  </sheetData>
  <mergeCells count="5">
    <mergeCell ref="A2:D2"/>
    <mergeCell ref="A3:C3"/>
    <mergeCell ref="A4:B4"/>
    <mergeCell ref="C4:D4"/>
    <mergeCell ref="A44:D4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B9" sqref="B9"/>
    </sheetView>
  </sheetViews>
  <sheetFormatPr defaultColWidth="10" defaultRowHeight="13.5" outlineLevelCol="1"/>
  <cols>
    <col min="1" max="1" width="53.5" customWidth="1"/>
    <col min="2" max="2" width="32" customWidth="1"/>
    <col min="3" max="4" width="9.75" customWidth="1"/>
  </cols>
  <sheetData>
    <row r="1" ht="16.35" customHeight="1" spans="1:2">
      <c r="A1" s="1"/>
      <c r="B1" s="1"/>
    </row>
    <row r="2" ht="26.1" customHeight="1" spans="1:2">
      <c r="A2" s="2" t="s">
        <v>87</v>
      </c>
      <c r="B2" s="2"/>
    </row>
    <row r="3" ht="26.1" customHeight="1" spans="1:2">
      <c r="A3" s="32"/>
      <c r="B3" s="3" t="s">
        <v>36</v>
      </c>
    </row>
    <row r="4" ht="26.1" customHeight="1" spans="1:2">
      <c r="A4" s="13" t="s">
        <v>39</v>
      </c>
      <c r="B4" s="20" t="s">
        <v>40</v>
      </c>
    </row>
    <row r="5" ht="26.1" customHeight="1" spans="1:2">
      <c r="A5" s="8"/>
      <c r="B5" s="9"/>
    </row>
    <row r="6" ht="26.1" customHeight="1" spans="1:2">
      <c r="A6" s="8"/>
      <c r="B6" s="9"/>
    </row>
    <row r="7" ht="26.1" customHeight="1" spans="1:2">
      <c r="A7" s="8" t="s">
        <v>88</v>
      </c>
      <c r="B7" s="8">
        <v>2310.25</v>
      </c>
    </row>
    <row r="8" ht="26.1" customHeight="1" spans="1:2">
      <c r="A8" s="8" t="s">
        <v>89</v>
      </c>
      <c r="B8" s="9"/>
    </row>
    <row r="9" ht="26.1" customHeight="1" spans="1:2">
      <c r="A9" s="33" t="s">
        <v>90</v>
      </c>
      <c r="B9" s="12"/>
    </row>
    <row r="10" ht="26.1" customHeight="1" spans="1:2">
      <c r="A10" s="33" t="s">
        <v>91</v>
      </c>
      <c r="B10" s="12"/>
    </row>
    <row r="11" ht="26.1" customHeight="1" spans="1:2">
      <c r="A11" s="33" t="s">
        <v>92</v>
      </c>
      <c r="B11" s="12"/>
    </row>
    <row r="12" ht="26.1" customHeight="1" spans="1:2">
      <c r="A12" s="33" t="s">
        <v>93</v>
      </c>
      <c r="B12" s="12">
        <f>SUM(B7:B11)</f>
        <v>2310.25</v>
      </c>
    </row>
    <row r="13" ht="14.65" customHeight="1"/>
    <row r="14" ht="26.1" customHeight="1" spans="1:2">
      <c r="A14" s="1" t="s">
        <v>86</v>
      </c>
      <c r="B14" s="1"/>
    </row>
  </sheetData>
  <mergeCells count="2">
    <mergeCell ref="A2:B2"/>
    <mergeCell ref="A14:B14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opLeftCell="A3" workbookViewId="0">
      <selection activeCell="C18" sqref="C18"/>
    </sheetView>
  </sheetViews>
  <sheetFormatPr defaultColWidth="10" defaultRowHeight="13.5" outlineLevelCol="4"/>
  <cols>
    <col min="1" max="1" width="41.25" customWidth="1"/>
    <col min="2" max="2" width="15.125" customWidth="1"/>
    <col min="3" max="3" width="13.75" customWidth="1"/>
    <col min="4" max="4" width="13.25" customWidth="1"/>
    <col min="5" max="5" width="12.625" customWidth="1"/>
  </cols>
  <sheetData>
    <row r="1" ht="16.35" customHeight="1" spans="1:5">
      <c r="A1" s="1"/>
      <c r="B1" s="1"/>
      <c r="C1" s="1"/>
      <c r="D1" s="1"/>
      <c r="E1" s="1"/>
    </row>
    <row r="2" ht="26.1" customHeight="1" spans="1:5">
      <c r="A2" s="2" t="s">
        <v>94</v>
      </c>
      <c r="B2" s="2"/>
      <c r="C2" s="2"/>
      <c r="D2" s="2"/>
      <c r="E2" s="2"/>
    </row>
    <row r="3" ht="26.1" customHeight="1" spans="1:5">
      <c r="A3" s="32"/>
      <c r="B3" s="32"/>
      <c r="C3" s="32"/>
      <c r="D3" s="32"/>
      <c r="E3" s="1" t="s">
        <v>36</v>
      </c>
    </row>
    <row r="4" ht="26.1" customHeight="1" spans="1:5">
      <c r="A4" s="4" t="s">
        <v>95</v>
      </c>
      <c r="B4" s="10" t="s">
        <v>96</v>
      </c>
      <c r="C4" s="10" t="s">
        <v>97</v>
      </c>
      <c r="D4" s="10" t="s">
        <v>98</v>
      </c>
      <c r="E4" s="5" t="s">
        <v>99</v>
      </c>
    </row>
    <row r="5" ht="26.1" customHeight="1" spans="1:5">
      <c r="A5" s="6" t="s">
        <v>100</v>
      </c>
      <c r="B5" s="18">
        <f>B6+B14++B17+B21</f>
        <v>2310.2507</v>
      </c>
      <c r="C5" s="18">
        <f>C6+C17+C14+C21</f>
        <v>1155.2507</v>
      </c>
      <c r="D5" s="18">
        <f>D17</f>
        <v>1155</v>
      </c>
      <c r="E5" s="19"/>
    </row>
    <row r="6" ht="26.1" customHeight="1" spans="1:5">
      <c r="A6" s="6" t="s">
        <v>101</v>
      </c>
      <c r="B6" s="18">
        <f>C6+D6</f>
        <v>257.7807</v>
      </c>
      <c r="C6" s="18">
        <f>C7+C9+C11</f>
        <v>257.7807</v>
      </c>
      <c r="D6" s="18"/>
      <c r="E6" s="19"/>
    </row>
    <row r="7" ht="26.1" customHeight="1" spans="1:5">
      <c r="A7" s="6" t="s">
        <v>102</v>
      </c>
      <c r="B7" s="18"/>
      <c r="C7" s="18">
        <v>1</v>
      </c>
      <c r="D7" s="18"/>
      <c r="E7" s="19"/>
    </row>
    <row r="8" ht="26.1" customHeight="1" spans="1:5">
      <c r="A8" s="6" t="s">
        <v>103</v>
      </c>
      <c r="B8" s="18"/>
      <c r="C8" s="18">
        <v>1</v>
      </c>
      <c r="D8" s="18"/>
      <c r="E8" s="19"/>
    </row>
    <row r="9" ht="26.1" customHeight="1" spans="1:5">
      <c r="A9" s="6" t="s">
        <v>104</v>
      </c>
      <c r="B9" s="18"/>
      <c r="C9" s="18">
        <f>9.7056+2.7716+21.8592</f>
        <v>34.3364</v>
      </c>
      <c r="D9" s="18"/>
      <c r="E9" s="19"/>
    </row>
    <row r="10" ht="26.1" customHeight="1" spans="1:5">
      <c r="A10" s="6" t="s">
        <v>105</v>
      </c>
      <c r="B10" s="18"/>
      <c r="C10" s="18">
        <f>9.7056+2.7716+21.8592</f>
        <v>34.3364</v>
      </c>
      <c r="D10" s="18"/>
      <c r="E10" s="19"/>
    </row>
    <row r="11" ht="26.1" customHeight="1" spans="1:5">
      <c r="A11" s="6" t="s">
        <v>106</v>
      </c>
      <c r="B11" s="18"/>
      <c r="C11" s="18">
        <f>C12+C13</f>
        <v>222.4443</v>
      </c>
      <c r="D11" s="18"/>
      <c r="E11" s="19"/>
    </row>
    <row r="12" ht="26.1" customHeight="1" spans="1:5">
      <c r="A12" s="6" t="s">
        <v>107</v>
      </c>
      <c r="B12" s="18"/>
      <c r="C12" s="18">
        <v>22.3955</v>
      </c>
      <c r="D12" s="18"/>
      <c r="E12" s="19"/>
    </row>
    <row r="13" ht="26.1" customHeight="1" spans="1:5">
      <c r="A13" s="6" t="s">
        <v>108</v>
      </c>
      <c r="B13" s="18"/>
      <c r="C13" s="18">
        <v>200.0488</v>
      </c>
      <c r="D13" s="18"/>
      <c r="E13" s="19"/>
    </row>
    <row r="14" ht="26.1" customHeight="1" spans="1:5">
      <c r="A14" s="6" t="s">
        <v>109</v>
      </c>
      <c r="B14" s="18">
        <v>25</v>
      </c>
      <c r="C14" s="18">
        <f>C15</f>
        <v>25</v>
      </c>
      <c r="D14" s="18"/>
      <c r="E14" s="19"/>
    </row>
    <row r="15" ht="26.1" customHeight="1" spans="1:5">
      <c r="A15" s="6" t="s">
        <v>110</v>
      </c>
      <c r="B15" s="18"/>
      <c r="C15" s="18">
        <v>25</v>
      </c>
      <c r="D15" s="18"/>
      <c r="E15" s="19"/>
    </row>
    <row r="16" ht="26.1" customHeight="1" spans="1:5">
      <c r="A16" s="6" t="s">
        <v>111</v>
      </c>
      <c r="B16" s="18"/>
      <c r="C16" s="18">
        <v>25</v>
      </c>
      <c r="D16" s="18"/>
      <c r="E16" s="19"/>
    </row>
    <row r="17" ht="26.1" customHeight="1" spans="1:5">
      <c r="A17" s="6" t="s">
        <v>112</v>
      </c>
      <c r="B17" s="18">
        <f>C17+D17</f>
        <v>1991.93</v>
      </c>
      <c r="C17" s="18">
        <v>836.93</v>
      </c>
      <c r="D17" s="18">
        <v>1155</v>
      </c>
      <c r="E17" s="19"/>
    </row>
    <row r="18" ht="26.1" customHeight="1" spans="1:5">
      <c r="A18" s="6" t="s">
        <v>113</v>
      </c>
      <c r="B18" s="18"/>
      <c r="C18" s="18">
        <v>836.93</v>
      </c>
      <c r="D18" s="18"/>
      <c r="E18" s="19"/>
    </row>
    <row r="19" ht="26.1" customHeight="1" spans="1:5">
      <c r="A19" s="6" t="s">
        <v>114</v>
      </c>
      <c r="B19" s="18"/>
      <c r="C19" s="18">
        <v>836.93</v>
      </c>
      <c r="D19" s="18"/>
      <c r="E19" s="19"/>
    </row>
    <row r="20" ht="26.1" customHeight="1" spans="1:5">
      <c r="A20" s="6" t="s">
        <v>115</v>
      </c>
      <c r="B20" s="18"/>
      <c r="C20" s="18"/>
      <c r="D20" s="18">
        <v>1155</v>
      </c>
      <c r="E20" s="19"/>
    </row>
    <row r="21" ht="26.1" customHeight="1" spans="1:5">
      <c r="A21" s="6" t="s">
        <v>116</v>
      </c>
      <c r="B21" s="18">
        <f>C21</f>
        <v>35.54</v>
      </c>
      <c r="C21" s="18">
        <v>35.54</v>
      </c>
      <c r="D21" s="18"/>
      <c r="E21" s="19"/>
    </row>
    <row r="22" ht="26.1" customHeight="1" spans="1:5">
      <c r="A22" s="6" t="s">
        <v>117</v>
      </c>
      <c r="B22" s="18"/>
      <c r="C22" s="18">
        <v>35.54</v>
      </c>
      <c r="D22" s="18"/>
      <c r="E22" s="19"/>
    </row>
    <row r="23" ht="26.1" customHeight="1" spans="1:5">
      <c r="A23" s="6" t="s">
        <v>118</v>
      </c>
      <c r="B23" s="18"/>
      <c r="C23" s="18">
        <v>35.54</v>
      </c>
      <c r="D23" s="18"/>
      <c r="E23" s="19"/>
    </row>
    <row r="24" ht="19.5" customHeight="1"/>
    <row r="25" ht="19.5" customHeight="1" spans="1:5">
      <c r="A25" s="1" t="s">
        <v>86</v>
      </c>
      <c r="B25" s="1"/>
      <c r="C25" s="1"/>
      <c r="D25" s="1"/>
      <c r="E25" s="1"/>
    </row>
  </sheetData>
  <mergeCells count="2">
    <mergeCell ref="A2:E2"/>
    <mergeCell ref="A25:E25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opLeftCell="A16" workbookViewId="0">
      <selection activeCell="D30" sqref="D30"/>
    </sheetView>
  </sheetViews>
  <sheetFormatPr defaultColWidth="10" defaultRowHeight="13.5" outlineLevelCol="6"/>
  <cols>
    <col min="1" max="1" width="24.625" customWidth="1"/>
    <col min="2" max="2" width="16.75" customWidth="1"/>
    <col min="3" max="3" width="36.625" customWidth="1"/>
    <col min="4" max="4" width="14.5" customWidth="1"/>
    <col min="5" max="5" width="18.75" customWidth="1"/>
    <col min="6" max="10" width="9.75" customWidth="1"/>
  </cols>
  <sheetData>
    <row r="1" ht="16.35" customHeight="1" spans="1:7">
      <c r="A1" s="1"/>
      <c r="B1" s="1"/>
      <c r="C1" s="1"/>
      <c r="D1" s="1"/>
      <c r="E1" s="1"/>
      <c r="F1" s="1"/>
      <c r="G1" s="1"/>
    </row>
    <row r="2" ht="26.1" customHeight="1" spans="1:7">
      <c r="A2" s="2" t="s">
        <v>119</v>
      </c>
      <c r="B2" s="2"/>
      <c r="C2" s="2"/>
      <c r="D2" s="2"/>
      <c r="E2" s="1"/>
      <c r="F2" s="1"/>
      <c r="G2" s="1"/>
    </row>
    <row r="3" ht="26.1" customHeight="1" spans="1:7">
      <c r="A3" s="32"/>
      <c r="B3" s="32"/>
      <c r="C3" s="3" t="s">
        <v>36</v>
      </c>
      <c r="D3" s="3"/>
      <c r="E3" s="32"/>
      <c r="F3" s="32"/>
      <c r="G3" s="32"/>
    </row>
    <row r="4" ht="26.1" customHeight="1" spans="1:7">
      <c r="A4" s="13" t="s">
        <v>37</v>
      </c>
      <c r="B4" s="13"/>
      <c r="C4" s="20" t="s">
        <v>38</v>
      </c>
      <c r="D4" s="20"/>
      <c r="E4" s="32"/>
      <c r="F4" s="32"/>
      <c r="G4" s="32"/>
    </row>
    <row r="5" ht="26.1" customHeight="1" spans="1:7">
      <c r="A5" s="13" t="s">
        <v>39</v>
      </c>
      <c r="B5" s="21" t="s">
        <v>40</v>
      </c>
      <c r="C5" s="21" t="s">
        <v>39</v>
      </c>
      <c r="D5" s="20" t="s">
        <v>100</v>
      </c>
      <c r="E5" s="32"/>
      <c r="F5" s="32"/>
      <c r="G5" s="32"/>
    </row>
    <row r="6" ht="26.1" customHeight="1" spans="1:7">
      <c r="A6" s="8" t="s">
        <v>120</v>
      </c>
      <c r="B6" s="11">
        <f>B7</f>
        <v>2310.25</v>
      </c>
      <c r="C6" s="16" t="s">
        <v>121</v>
      </c>
      <c r="D6" s="12">
        <f>D14+D16+D18+D26</f>
        <v>2310.25</v>
      </c>
      <c r="E6" s="32"/>
      <c r="F6" s="32"/>
      <c r="G6" s="32"/>
    </row>
    <row r="7" ht="26.1" customHeight="1" spans="1:7">
      <c r="A7" s="8" t="s">
        <v>122</v>
      </c>
      <c r="B7" s="34">
        <v>2310.25</v>
      </c>
      <c r="C7" s="16" t="s">
        <v>123</v>
      </c>
      <c r="D7" s="35"/>
      <c r="E7" s="32"/>
      <c r="F7" s="32"/>
      <c r="G7" s="32"/>
    </row>
    <row r="8" ht="26.1" customHeight="1" spans="1:7">
      <c r="A8" s="8" t="s">
        <v>124</v>
      </c>
      <c r="B8" s="34"/>
      <c r="C8" s="16" t="s">
        <v>125</v>
      </c>
      <c r="D8" s="35"/>
      <c r="E8" s="32"/>
      <c r="F8" s="32"/>
      <c r="G8" s="32"/>
    </row>
    <row r="9" ht="26.1" customHeight="1" spans="1:7">
      <c r="A9" s="8" t="s">
        <v>126</v>
      </c>
      <c r="B9" s="34"/>
      <c r="C9" s="16" t="s">
        <v>127</v>
      </c>
      <c r="D9" s="35"/>
      <c r="E9" s="32"/>
      <c r="F9" s="32"/>
      <c r="G9" s="32"/>
    </row>
    <row r="10" ht="26.1" customHeight="1" spans="1:7">
      <c r="A10" s="8"/>
      <c r="B10" s="34"/>
      <c r="C10" s="16" t="s">
        <v>128</v>
      </c>
      <c r="D10" s="35"/>
      <c r="E10" s="32"/>
      <c r="F10" s="32"/>
      <c r="G10" s="32"/>
    </row>
    <row r="11" ht="26.1" customHeight="1" spans="1:7">
      <c r="A11" s="8"/>
      <c r="B11" s="34"/>
      <c r="C11" s="16" t="s">
        <v>129</v>
      </c>
      <c r="D11" s="35"/>
      <c r="E11" s="32"/>
      <c r="F11" s="32"/>
      <c r="G11" s="32"/>
    </row>
    <row r="12" ht="26.1" customHeight="1" spans="1:7">
      <c r="A12" s="8"/>
      <c r="B12" s="34"/>
      <c r="C12" s="16" t="s">
        <v>130</v>
      </c>
      <c r="D12" s="35"/>
      <c r="E12" s="32"/>
      <c r="F12" s="32"/>
      <c r="G12" s="32"/>
    </row>
    <row r="13" ht="26.1" customHeight="1" spans="1:7">
      <c r="A13" s="8"/>
      <c r="B13" s="34"/>
      <c r="C13" s="16" t="s">
        <v>131</v>
      </c>
      <c r="D13" s="35"/>
      <c r="E13" s="32"/>
      <c r="F13" s="32"/>
      <c r="G13" s="32"/>
    </row>
    <row r="14" ht="26.1" customHeight="1" spans="1:7">
      <c r="A14" s="8"/>
      <c r="B14" s="34"/>
      <c r="C14" s="16" t="s">
        <v>132</v>
      </c>
      <c r="D14" s="35">
        <v>257.78</v>
      </c>
      <c r="E14" s="32"/>
      <c r="F14" s="32"/>
      <c r="G14" s="32"/>
    </row>
    <row r="15" ht="26.1" customHeight="1" spans="1:7">
      <c r="A15" s="8"/>
      <c r="B15" s="34"/>
      <c r="C15" s="16" t="s">
        <v>133</v>
      </c>
      <c r="D15" s="35"/>
      <c r="E15" s="32"/>
      <c r="F15" s="32"/>
      <c r="G15" s="32"/>
    </row>
    <row r="16" ht="26.1" customHeight="1" spans="1:7">
      <c r="A16" s="8"/>
      <c r="B16" s="34"/>
      <c r="C16" s="16" t="s">
        <v>134</v>
      </c>
      <c r="D16" s="35">
        <v>25</v>
      </c>
      <c r="E16" s="32"/>
      <c r="F16" s="32"/>
      <c r="G16" s="32"/>
    </row>
    <row r="17" ht="26.1" customHeight="1" spans="1:7">
      <c r="A17" s="8"/>
      <c r="B17" s="34"/>
      <c r="C17" s="16" t="s">
        <v>135</v>
      </c>
      <c r="D17" s="35"/>
      <c r="E17" s="32"/>
      <c r="F17" s="32"/>
      <c r="G17" s="32"/>
    </row>
    <row r="18" ht="26.1" customHeight="1" spans="1:7">
      <c r="A18" s="8"/>
      <c r="B18" s="34"/>
      <c r="C18" s="16" t="s">
        <v>136</v>
      </c>
      <c r="D18" s="35">
        <v>1991.93</v>
      </c>
      <c r="E18" s="32"/>
      <c r="F18" s="32"/>
      <c r="G18" s="32"/>
    </row>
    <row r="19" ht="26.1" customHeight="1" spans="1:7">
      <c r="A19" s="8"/>
      <c r="B19" s="34"/>
      <c r="C19" s="16" t="s">
        <v>137</v>
      </c>
      <c r="D19" s="35"/>
      <c r="E19" s="32"/>
      <c r="F19" s="32"/>
      <c r="G19" s="32"/>
    </row>
    <row r="20" ht="26.1" customHeight="1" spans="1:7">
      <c r="A20" s="8"/>
      <c r="B20" s="34"/>
      <c r="C20" s="16" t="s">
        <v>138</v>
      </c>
      <c r="D20" s="35"/>
      <c r="E20" s="32"/>
      <c r="F20" s="32"/>
      <c r="G20" s="32"/>
    </row>
    <row r="21" ht="26.1" customHeight="1" spans="1:7">
      <c r="A21" s="8"/>
      <c r="B21" s="34"/>
      <c r="C21" s="16" t="s">
        <v>139</v>
      </c>
      <c r="D21" s="35"/>
      <c r="E21" s="32"/>
      <c r="F21" s="32"/>
      <c r="G21" s="32"/>
    </row>
    <row r="22" ht="26.1" customHeight="1" spans="1:7">
      <c r="A22" s="8"/>
      <c r="B22" s="34"/>
      <c r="C22" s="16" t="s">
        <v>140</v>
      </c>
      <c r="D22" s="35"/>
      <c r="E22" s="32"/>
      <c r="F22" s="32"/>
      <c r="G22" s="32"/>
    </row>
    <row r="23" ht="26.1" customHeight="1" spans="1:7">
      <c r="A23" s="8"/>
      <c r="B23" s="34"/>
      <c r="C23" s="16" t="s">
        <v>141</v>
      </c>
      <c r="D23" s="35"/>
      <c r="E23" s="32"/>
      <c r="F23" s="32"/>
      <c r="G23" s="32"/>
    </row>
    <row r="24" ht="26.1" customHeight="1" spans="1:7">
      <c r="A24" s="8"/>
      <c r="B24" s="34"/>
      <c r="C24" s="16" t="s">
        <v>142</v>
      </c>
      <c r="D24" s="35"/>
      <c r="E24" s="32"/>
      <c r="F24" s="32"/>
      <c r="G24" s="32"/>
    </row>
    <row r="25" ht="26.1" customHeight="1" spans="1:7">
      <c r="A25" s="8"/>
      <c r="B25" s="34"/>
      <c r="C25" s="16" t="s">
        <v>143</v>
      </c>
      <c r="D25" s="35"/>
      <c r="E25" s="32"/>
      <c r="F25" s="32"/>
      <c r="G25" s="32"/>
    </row>
    <row r="26" ht="26.1" customHeight="1" spans="1:7">
      <c r="A26" s="8"/>
      <c r="B26" s="34"/>
      <c r="C26" s="16" t="s">
        <v>144</v>
      </c>
      <c r="D26" s="35">
        <v>35.54</v>
      </c>
      <c r="E26" s="32"/>
      <c r="F26" s="32"/>
      <c r="G26" s="32"/>
    </row>
    <row r="27" ht="26.1" customHeight="1" spans="1:7">
      <c r="A27" s="8"/>
      <c r="B27" s="34"/>
      <c r="C27" s="16" t="s">
        <v>145</v>
      </c>
      <c r="D27" s="35"/>
      <c r="E27" s="32"/>
      <c r="F27" s="32"/>
      <c r="G27" s="32"/>
    </row>
    <row r="28" ht="26.1" customHeight="1" spans="1:7">
      <c r="A28" s="8"/>
      <c r="B28" s="34"/>
      <c r="C28" s="16" t="s">
        <v>146</v>
      </c>
      <c r="D28" s="35"/>
      <c r="E28" s="32"/>
      <c r="F28" s="32"/>
      <c r="G28" s="32"/>
    </row>
    <row r="29" ht="26.1" customHeight="1" spans="1:7">
      <c r="A29" s="8"/>
      <c r="B29" s="34"/>
      <c r="C29" s="16" t="s">
        <v>147</v>
      </c>
      <c r="D29" s="35"/>
      <c r="E29" s="32"/>
      <c r="F29" s="32"/>
      <c r="G29" s="32"/>
    </row>
    <row r="30" ht="26.1" customHeight="1" spans="1:7">
      <c r="A30" s="8"/>
      <c r="B30" s="34"/>
      <c r="C30" s="16" t="s">
        <v>148</v>
      </c>
      <c r="D30" s="35"/>
      <c r="E30" s="32"/>
      <c r="F30" s="32"/>
      <c r="G30" s="32"/>
    </row>
    <row r="31" ht="26.1" customHeight="1" spans="1:7">
      <c r="A31" s="8"/>
      <c r="B31" s="34"/>
      <c r="C31" s="16" t="s">
        <v>149</v>
      </c>
      <c r="D31" s="35"/>
      <c r="E31" s="32"/>
      <c r="F31" s="32"/>
      <c r="G31" s="32"/>
    </row>
    <row r="32" ht="26.1" customHeight="1" spans="1:7">
      <c r="A32" s="8"/>
      <c r="B32" s="34"/>
      <c r="C32" s="16" t="s">
        <v>150</v>
      </c>
      <c r="D32" s="35"/>
      <c r="E32" s="32"/>
      <c r="F32" s="32"/>
      <c r="G32" s="32"/>
    </row>
    <row r="33" ht="26.1" customHeight="1" spans="1:7">
      <c r="A33" s="8"/>
      <c r="B33" s="34"/>
      <c r="C33" s="16" t="s">
        <v>151</v>
      </c>
      <c r="D33" s="35"/>
      <c r="E33" s="32"/>
      <c r="F33" s="32"/>
      <c r="G33" s="32"/>
    </row>
    <row r="34" ht="26.1" customHeight="1" spans="1:7">
      <c r="A34" s="8"/>
      <c r="B34" s="34"/>
      <c r="C34" s="16" t="s">
        <v>152</v>
      </c>
      <c r="D34" s="35"/>
      <c r="E34" s="32"/>
      <c r="F34" s="32"/>
      <c r="G34" s="32"/>
    </row>
    <row r="35" ht="26.1" customHeight="1" spans="1:7">
      <c r="A35" s="8"/>
      <c r="B35" s="34"/>
      <c r="C35" s="16"/>
      <c r="D35" s="35"/>
      <c r="E35" s="32"/>
      <c r="F35" s="32"/>
      <c r="G35" s="32"/>
    </row>
    <row r="36" ht="26.1" customHeight="1" spans="1:7">
      <c r="A36" s="8"/>
      <c r="B36" s="34"/>
      <c r="C36" s="16"/>
      <c r="D36" s="35"/>
      <c r="E36" s="32"/>
      <c r="F36" s="32"/>
      <c r="G36" s="32"/>
    </row>
    <row r="37" ht="26.1" customHeight="1" spans="1:7">
      <c r="A37" s="13" t="s">
        <v>153</v>
      </c>
      <c r="B37" s="15">
        <f>SUM(B7:B36)</f>
        <v>2310.25</v>
      </c>
      <c r="C37" s="21" t="s">
        <v>154</v>
      </c>
      <c r="D37" s="19">
        <f>SUM(D7:D36)</f>
        <v>2310.25</v>
      </c>
      <c r="E37" s="36"/>
      <c r="F37" s="32"/>
      <c r="G37" s="32"/>
    </row>
    <row r="38" ht="16.35" customHeight="1"/>
    <row r="39" ht="16.35" customHeight="1" spans="1:4">
      <c r="A39" s="1" t="s">
        <v>86</v>
      </c>
      <c r="B39" s="1"/>
      <c r="C39" s="1"/>
      <c r="D39" s="1"/>
    </row>
  </sheetData>
  <mergeCells count="5">
    <mergeCell ref="A2:D2"/>
    <mergeCell ref="C3:D3"/>
    <mergeCell ref="A4:B4"/>
    <mergeCell ref="C4:D4"/>
    <mergeCell ref="A39:D39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G8" sqref="G8"/>
    </sheetView>
  </sheetViews>
  <sheetFormatPr defaultColWidth="10" defaultRowHeight="13.5"/>
  <cols>
    <col min="1" max="1" width="34.875" customWidth="1"/>
    <col min="2" max="2" width="18" customWidth="1"/>
    <col min="3" max="3" width="14.875" customWidth="1"/>
    <col min="4" max="4" width="12.375" customWidth="1"/>
    <col min="5" max="5" width="15.25" customWidth="1"/>
    <col min="6" max="6" width="15.125" customWidth="1"/>
    <col min="7" max="7" width="18" customWidth="1"/>
    <col min="8" max="9" width="15.5" customWidth="1"/>
    <col min="10" max="11" width="15.75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6.1" customHeight="1" spans="1:11">
      <c r="A2" s="2" t="s">
        <v>155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6.1" customHeight="1" spans="1:11">
      <c r="A3" s="32"/>
      <c r="B3" s="32"/>
      <c r="C3" s="32"/>
      <c r="D3" s="32"/>
      <c r="E3" s="32"/>
      <c r="F3" s="32"/>
      <c r="G3" s="32"/>
      <c r="H3" s="32"/>
      <c r="I3" s="32"/>
      <c r="J3" s="3" t="s">
        <v>36</v>
      </c>
      <c r="K3" s="3"/>
    </row>
    <row r="4" ht="26.1" customHeight="1" spans="1:11">
      <c r="A4" s="4" t="s">
        <v>156</v>
      </c>
      <c r="B4" s="10" t="s">
        <v>100</v>
      </c>
      <c r="C4" s="10" t="s">
        <v>157</v>
      </c>
      <c r="D4" s="10"/>
      <c r="E4" s="10"/>
      <c r="F4" s="10" t="s">
        <v>158</v>
      </c>
      <c r="G4" s="10"/>
      <c r="H4" s="10"/>
      <c r="I4" s="5" t="s">
        <v>159</v>
      </c>
      <c r="J4" s="5"/>
      <c r="K4" s="5"/>
    </row>
    <row r="5" ht="26.1" customHeight="1" spans="1:11">
      <c r="A5" s="4"/>
      <c r="B5" s="10"/>
      <c r="C5" s="10" t="s">
        <v>100</v>
      </c>
      <c r="D5" s="10" t="s">
        <v>97</v>
      </c>
      <c r="E5" s="10" t="s">
        <v>98</v>
      </c>
      <c r="F5" s="10" t="s">
        <v>100</v>
      </c>
      <c r="G5" s="10" t="s">
        <v>97</v>
      </c>
      <c r="H5" s="10" t="s">
        <v>98</v>
      </c>
      <c r="I5" s="10" t="s">
        <v>100</v>
      </c>
      <c r="J5" s="10" t="s">
        <v>97</v>
      </c>
      <c r="K5" s="5" t="s">
        <v>98</v>
      </c>
    </row>
    <row r="6" ht="26.1" customHeight="1" spans="1:11">
      <c r="A6" s="8" t="s">
        <v>100</v>
      </c>
      <c r="B6" s="11"/>
      <c r="C6" s="11"/>
      <c r="D6" s="11"/>
      <c r="E6" s="11"/>
      <c r="F6" s="11"/>
      <c r="G6" s="11"/>
      <c r="H6" s="11"/>
      <c r="I6" s="11"/>
      <c r="J6" s="11"/>
      <c r="K6" s="12"/>
    </row>
    <row r="7" ht="26.1" customHeight="1" spans="1:11">
      <c r="A7" s="33" t="s">
        <v>2</v>
      </c>
      <c r="B7" s="11">
        <f>C7+F7+I7</f>
        <v>2310.25</v>
      </c>
      <c r="C7" s="11">
        <f>D7+E7</f>
        <v>2310.25</v>
      </c>
      <c r="D7" s="17">
        <v>1155.25</v>
      </c>
      <c r="E7" s="17">
        <v>1155</v>
      </c>
      <c r="F7" s="17"/>
      <c r="G7" s="17"/>
      <c r="H7" s="17"/>
      <c r="I7" s="17"/>
      <c r="J7" s="17"/>
      <c r="K7" s="9"/>
    </row>
    <row r="8" ht="26.1" customHeight="1" spans="1:11">
      <c r="A8" s="33"/>
      <c r="B8" s="11"/>
      <c r="C8" s="11"/>
      <c r="D8" s="17"/>
      <c r="E8" s="17"/>
      <c r="F8" s="17"/>
      <c r="G8" s="17"/>
      <c r="H8" s="17"/>
      <c r="I8" s="17"/>
      <c r="J8" s="17"/>
      <c r="K8" s="9"/>
    </row>
    <row r="9" ht="16.35" customHeight="1"/>
    <row r="10" ht="16.35" customHeight="1" spans="1:11">
      <c r="A10" s="1" t="s">
        <v>86</v>
      </c>
      <c r="B10" s="1"/>
      <c r="C10" s="1"/>
      <c r="D10" s="1"/>
      <c r="E10" s="1"/>
      <c r="F10" s="1"/>
      <c r="G10" s="1"/>
      <c r="H10" s="1"/>
      <c r="I10" s="1"/>
      <c r="J10" s="1"/>
      <c r="K10" s="1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opLeftCell="A3" workbookViewId="0">
      <selection activeCell="E22" sqref="E22"/>
    </sheetView>
  </sheetViews>
  <sheetFormatPr defaultColWidth="10" defaultRowHeight="13.5" outlineLevelCol="4"/>
  <cols>
    <col min="1" max="1" width="17.5" customWidth="1"/>
    <col min="2" max="2" width="25.75" customWidth="1"/>
    <col min="3" max="5" width="25.625" customWidth="1"/>
  </cols>
  <sheetData>
    <row r="1" ht="16.35" customHeight="1" spans="1:1">
      <c r="A1" s="24"/>
    </row>
    <row r="2" ht="26.1" customHeight="1" spans="1:5">
      <c r="A2" s="2" t="s">
        <v>160</v>
      </c>
      <c r="B2" s="2"/>
      <c r="C2" s="2"/>
      <c r="D2" s="2"/>
      <c r="E2" s="2"/>
    </row>
    <row r="3" ht="24.95" customHeight="1" spans="1:5">
      <c r="A3" s="1"/>
      <c r="B3" s="1"/>
      <c r="C3" s="3" t="s">
        <v>36</v>
      </c>
      <c r="D3" s="3"/>
      <c r="E3" s="3"/>
    </row>
    <row r="4" ht="26.1" customHeight="1" spans="1:5">
      <c r="A4" s="13" t="s">
        <v>95</v>
      </c>
      <c r="B4" s="13"/>
      <c r="C4" s="20" t="s">
        <v>157</v>
      </c>
      <c r="D4" s="20"/>
      <c r="E4" s="20"/>
    </row>
    <row r="5" ht="26.1" customHeight="1" spans="1:5">
      <c r="A5" s="25" t="s">
        <v>161</v>
      </c>
      <c r="B5" s="26" t="s">
        <v>162</v>
      </c>
      <c r="C5" s="27" t="s">
        <v>100</v>
      </c>
      <c r="D5" s="26" t="s">
        <v>97</v>
      </c>
      <c r="E5" s="28" t="s">
        <v>98</v>
      </c>
    </row>
    <row r="6" ht="26.1" customHeight="1" spans="1:5">
      <c r="A6" s="29"/>
      <c r="B6" s="30" t="s">
        <v>100</v>
      </c>
      <c r="C6" s="31">
        <f>C7+C15+C18+C22</f>
        <v>2310.2507</v>
      </c>
      <c r="D6" s="31">
        <f>D7+D15+D18+D22</f>
        <v>1155.2507</v>
      </c>
      <c r="E6" s="31">
        <f>E18</f>
        <v>1155</v>
      </c>
    </row>
    <row r="7" ht="26.1" customHeight="1" spans="1:5">
      <c r="A7" s="23">
        <v>208</v>
      </c>
      <c r="B7" s="6" t="s">
        <v>163</v>
      </c>
      <c r="C7" s="18">
        <f>D7+E7</f>
        <v>257.7807</v>
      </c>
      <c r="D7" s="18">
        <f>D8+D10+D12</f>
        <v>257.7807</v>
      </c>
      <c r="E7" s="18"/>
    </row>
    <row r="8" ht="26.1" customHeight="1" spans="1:5">
      <c r="A8" s="23">
        <v>20808</v>
      </c>
      <c r="B8" s="6" t="s">
        <v>164</v>
      </c>
      <c r="C8" s="18"/>
      <c r="D8" s="18">
        <v>1</v>
      </c>
      <c r="E8" s="18"/>
    </row>
    <row r="9" ht="26.1" customHeight="1" spans="1:5">
      <c r="A9" s="23">
        <v>2080899</v>
      </c>
      <c r="B9" s="6" t="s">
        <v>165</v>
      </c>
      <c r="C9" s="18"/>
      <c r="D9" s="18">
        <v>1</v>
      </c>
      <c r="E9" s="18"/>
    </row>
    <row r="10" ht="26.1" customHeight="1" spans="1:5">
      <c r="A10" s="23">
        <v>20899</v>
      </c>
      <c r="B10" s="6" t="s">
        <v>166</v>
      </c>
      <c r="C10" s="18"/>
      <c r="D10" s="18">
        <f>9.7056+2.7716+21.8592</f>
        <v>34.3364</v>
      </c>
      <c r="E10" s="18"/>
    </row>
    <row r="11" ht="26.1" customHeight="1" spans="1:5">
      <c r="A11" s="23">
        <v>2089999</v>
      </c>
      <c r="B11" s="6" t="s">
        <v>166</v>
      </c>
      <c r="C11" s="18"/>
      <c r="D11" s="18">
        <f>9.7056+2.7716+21.8592</f>
        <v>34.3364</v>
      </c>
      <c r="E11" s="18"/>
    </row>
    <row r="12" ht="26.1" customHeight="1" spans="1:5">
      <c r="A12" s="23">
        <v>20805</v>
      </c>
      <c r="B12" s="6" t="s">
        <v>167</v>
      </c>
      <c r="C12" s="18"/>
      <c r="D12" s="18">
        <f>D13+D14</f>
        <v>222.4443</v>
      </c>
      <c r="E12" s="18"/>
    </row>
    <row r="13" ht="26.1" customHeight="1" spans="1:5">
      <c r="A13" s="23">
        <v>2080502</v>
      </c>
      <c r="B13" s="6" t="s">
        <v>168</v>
      </c>
      <c r="C13" s="18"/>
      <c r="D13" s="18">
        <v>22.3955</v>
      </c>
      <c r="E13" s="18"/>
    </row>
    <row r="14" ht="26.1" customHeight="1" spans="1:5">
      <c r="A14" s="23">
        <v>2080505</v>
      </c>
      <c r="B14" s="6" t="s">
        <v>169</v>
      </c>
      <c r="C14" s="18"/>
      <c r="D14" s="18">
        <v>200.0488</v>
      </c>
      <c r="E14" s="18"/>
    </row>
    <row r="15" ht="26.1" customHeight="1" spans="1:5">
      <c r="A15" s="23">
        <v>210</v>
      </c>
      <c r="B15" s="6" t="s">
        <v>170</v>
      </c>
      <c r="C15" s="18">
        <v>25</v>
      </c>
      <c r="D15" s="18">
        <f>D16</f>
        <v>25</v>
      </c>
      <c r="E15" s="18"/>
    </row>
    <row r="16" ht="26.1" customHeight="1" spans="1:5">
      <c r="A16" s="23">
        <v>21011</v>
      </c>
      <c r="B16" s="6" t="s">
        <v>171</v>
      </c>
      <c r="C16" s="18"/>
      <c r="D16" s="18">
        <v>25</v>
      </c>
      <c r="E16" s="18"/>
    </row>
    <row r="17" ht="26.1" customHeight="1" spans="1:5">
      <c r="A17" s="23">
        <v>2101102</v>
      </c>
      <c r="B17" s="6" t="s">
        <v>172</v>
      </c>
      <c r="C17" s="18"/>
      <c r="D17" s="18">
        <v>25</v>
      </c>
      <c r="E17" s="18"/>
    </row>
    <row r="18" ht="26.1" customHeight="1" spans="1:5">
      <c r="A18" s="23">
        <v>212</v>
      </c>
      <c r="B18" s="6" t="s">
        <v>173</v>
      </c>
      <c r="C18" s="18">
        <f>D18+E18</f>
        <v>1991.93</v>
      </c>
      <c r="D18" s="18">
        <v>836.93</v>
      </c>
      <c r="E18" s="18">
        <v>1155</v>
      </c>
    </row>
    <row r="19" ht="26.1" customHeight="1" spans="1:5">
      <c r="A19" s="23">
        <v>21201</v>
      </c>
      <c r="B19" s="6" t="s">
        <v>174</v>
      </c>
      <c r="C19" s="18"/>
      <c r="D19" s="18">
        <v>836.93</v>
      </c>
      <c r="E19" s="18"/>
    </row>
    <row r="20" ht="26.1" customHeight="1" spans="1:5">
      <c r="A20" s="23">
        <v>2120103</v>
      </c>
      <c r="B20" s="6" t="s">
        <v>175</v>
      </c>
      <c r="C20" s="18"/>
      <c r="D20" s="18">
        <v>836.93</v>
      </c>
      <c r="E20" s="18"/>
    </row>
    <row r="21" ht="26.1" customHeight="1" spans="1:5">
      <c r="A21" s="23">
        <v>2120199</v>
      </c>
      <c r="B21" s="6" t="s">
        <v>176</v>
      </c>
      <c r="C21" s="18"/>
      <c r="D21" s="18"/>
      <c r="E21" s="18">
        <v>1155</v>
      </c>
    </row>
    <row r="22" ht="26.1" customHeight="1" spans="1:5">
      <c r="A22" s="23">
        <v>221</v>
      </c>
      <c r="B22" s="6" t="s">
        <v>177</v>
      </c>
      <c r="C22" s="18">
        <v>35.54</v>
      </c>
      <c r="D22" s="18">
        <v>35.54</v>
      </c>
      <c r="E22" s="18"/>
    </row>
    <row r="23" ht="26.1" customHeight="1" spans="1:5">
      <c r="A23" s="23">
        <v>22102</v>
      </c>
      <c r="B23" s="6" t="s">
        <v>178</v>
      </c>
      <c r="C23" s="18"/>
      <c r="D23" s="18">
        <v>35.54</v>
      </c>
      <c r="E23" s="18"/>
    </row>
    <row r="24" ht="26.1" customHeight="1" spans="1:5">
      <c r="A24" s="23">
        <v>2210201</v>
      </c>
      <c r="B24" s="6" t="s">
        <v>179</v>
      </c>
      <c r="C24" s="18"/>
      <c r="D24" s="18">
        <v>35.54</v>
      </c>
      <c r="E24" s="18"/>
    </row>
    <row r="25" ht="16.35" customHeight="1"/>
    <row r="26" ht="16.35" customHeight="1" spans="1:5">
      <c r="A26" s="1" t="s">
        <v>86</v>
      </c>
      <c r="B26" s="1"/>
      <c r="C26" s="1"/>
      <c r="D26" s="1"/>
      <c r="E26" s="1"/>
    </row>
  </sheetData>
  <mergeCells count="5">
    <mergeCell ref="A2:E2"/>
    <mergeCell ref="C3:E3"/>
    <mergeCell ref="A4:B4"/>
    <mergeCell ref="C4:E4"/>
    <mergeCell ref="A26:E26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opLeftCell="A4" workbookViewId="0">
      <selection activeCell="E10" sqref="E10"/>
    </sheetView>
  </sheetViews>
  <sheetFormatPr defaultColWidth="10" defaultRowHeight="13.5" outlineLevelCol="4"/>
  <cols>
    <col min="1" max="1" width="13.75" customWidth="1"/>
    <col min="2" max="2" width="34.875" customWidth="1"/>
    <col min="3" max="3" width="19.625" customWidth="1"/>
    <col min="4" max="4" width="22.75" customWidth="1"/>
    <col min="5" max="5" width="21.5" customWidth="1"/>
  </cols>
  <sheetData>
    <row r="1" ht="20.65" customHeight="1" spans="1:5">
      <c r="A1" s="1"/>
      <c r="B1" s="1"/>
      <c r="C1" s="1"/>
      <c r="D1" s="1"/>
      <c r="E1" s="1"/>
    </row>
    <row r="2" ht="26.1" customHeight="1" spans="1:5">
      <c r="A2" s="2" t="s">
        <v>180</v>
      </c>
      <c r="B2" s="2"/>
      <c r="C2" s="2"/>
      <c r="D2" s="2"/>
      <c r="E2" s="2"/>
    </row>
    <row r="3" ht="26.1" customHeight="1" spans="1:5">
      <c r="A3" s="1"/>
      <c r="B3" s="1"/>
      <c r="C3" s="1"/>
      <c r="D3" s="1"/>
      <c r="E3" s="3" t="s">
        <v>36</v>
      </c>
    </row>
    <row r="4" ht="26.1" customHeight="1" spans="1:5">
      <c r="A4" s="13" t="s">
        <v>181</v>
      </c>
      <c r="B4" s="13"/>
      <c r="C4" s="20" t="s">
        <v>182</v>
      </c>
      <c r="D4" s="20"/>
      <c r="E4" s="20"/>
    </row>
    <row r="5" ht="26.1" customHeight="1" spans="1:5">
      <c r="A5" s="13" t="s">
        <v>161</v>
      </c>
      <c r="B5" s="21" t="s">
        <v>162</v>
      </c>
      <c r="C5" s="21" t="s">
        <v>100</v>
      </c>
      <c r="D5" s="21" t="s">
        <v>183</v>
      </c>
      <c r="E5" s="20" t="s">
        <v>184</v>
      </c>
    </row>
    <row r="6" ht="26.1" customHeight="1" spans="1:5">
      <c r="A6" s="8" t="s">
        <v>185</v>
      </c>
      <c r="B6" s="10" t="s">
        <v>185</v>
      </c>
      <c r="C6" s="10">
        <v>1</v>
      </c>
      <c r="D6" s="10">
        <v>2</v>
      </c>
      <c r="E6" s="5">
        <v>3</v>
      </c>
    </row>
    <row r="7" ht="26.1" customHeight="1" spans="1:5">
      <c r="A7" s="13"/>
      <c r="B7" s="22" t="s">
        <v>100</v>
      </c>
      <c r="C7" s="15">
        <f>D7+E7</f>
        <v>1155.25</v>
      </c>
      <c r="D7" s="15">
        <f>D8+D21+D17</f>
        <v>1116.85</v>
      </c>
      <c r="E7" s="15">
        <f>E8+E17</f>
        <v>38.4</v>
      </c>
    </row>
    <row r="8" ht="26.1" customHeight="1" spans="1:5">
      <c r="A8" s="23">
        <v>301</v>
      </c>
      <c r="B8" s="14" t="s">
        <v>186</v>
      </c>
      <c r="C8" s="18">
        <f>D8+E8</f>
        <v>1116.85</v>
      </c>
      <c r="D8" s="18">
        <f>SUM(D9:D16)</f>
        <v>1116.85</v>
      </c>
      <c r="E8" s="19"/>
    </row>
    <row r="9" ht="26.1" customHeight="1" spans="1:5">
      <c r="A9" s="23">
        <v>30101</v>
      </c>
      <c r="B9" s="14" t="s">
        <v>187</v>
      </c>
      <c r="C9" s="18"/>
      <c r="D9" s="18">
        <v>659.45</v>
      </c>
      <c r="E9" s="19"/>
    </row>
    <row r="10" ht="26.1" customHeight="1" spans="1:5">
      <c r="A10" s="23">
        <v>30102</v>
      </c>
      <c r="B10" s="14" t="s">
        <v>188</v>
      </c>
      <c r="C10" s="18"/>
      <c r="D10" s="18">
        <v>17.28</v>
      </c>
      <c r="E10" s="19"/>
    </row>
    <row r="11" ht="26.1" customHeight="1" spans="1:5">
      <c r="A11" s="23">
        <v>30103</v>
      </c>
      <c r="B11" s="14" t="s">
        <v>189</v>
      </c>
      <c r="C11" s="18"/>
      <c r="D11" s="18">
        <v>24.68</v>
      </c>
      <c r="E11" s="19"/>
    </row>
    <row r="12" ht="26.1" customHeight="1" spans="1:5">
      <c r="A12" s="23">
        <v>30107</v>
      </c>
      <c r="B12" s="14" t="s">
        <v>190</v>
      </c>
      <c r="C12" s="18"/>
      <c r="D12" s="18">
        <v>120.51</v>
      </c>
      <c r="E12" s="19"/>
    </row>
    <row r="13" ht="26.1" customHeight="1" spans="1:5">
      <c r="A13" s="23">
        <v>30108</v>
      </c>
      <c r="B13" s="14" t="s">
        <v>191</v>
      </c>
      <c r="C13" s="18"/>
      <c r="D13" s="18">
        <v>200.05</v>
      </c>
      <c r="E13" s="19"/>
    </row>
    <row r="14" ht="26.1" customHeight="1" spans="1:5">
      <c r="A14" s="23">
        <v>30110</v>
      </c>
      <c r="B14" s="14" t="s">
        <v>192</v>
      </c>
      <c r="C14" s="18"/>
      <c r="D14" s="18">
        <v>25</v>
      </c>
      <c r="E14" s="19"/>
    </row>
    <row r="15" ht="26.1" customHeight="1" spans="1:5">
      <c r="A15" s="23">
        <v>30112</v>
      </c>
      <c r="B15" s="14" t="s">
        <v>193</v>
      </c>
      <c r="C15" s="18"/>
      <c r="D15" s="18">
        <v>34.34</v>
      </c>
      <c r="E15" s="19"/>
    </row>
    <row r="16" ht="26.1" customHeight="1" spans="1:5">
      <c r="A16" s="23">
        <v>30113</v>
      </c>
      <c r="B16" s="14" t="s">
        <v>179</v>
      </c>
      <c r="C16" s="18"/>
      <c r="D16" s="18">
        <v>35.54</v>
      </c>
      <c r="E16" s="19"/>
    </row>
    <row r="17" ht="26.1" customHeight="1" spans="1:5">
      <c r="A17" s="23">
        <v>302</v>
      </c>
      <c r="B17" s="14" t="s">
        <v>194</v>
      </c>
      <c r="C17" s="18">
        <f>D17+E17</f>
        <v>38.4</v>
      </c>
      <c r="D17" s="18">
        <f>SUM(D18:D21)</f>
        <v>0</v>
      </c>
      <c r="E17" s="19">
        <f>E18+E19+E20+E21</f>
        <v>38.4</v>
      </c>
    </row>
    <row r="18" ht="26.1" customHeight="1" spans="1:5">
      <c r="A18" s="23">
        <v>30201</v>
      </c>
      <c r="B18" s="14" t="s">
        <v>195</v>
      </c>
      <c r="C18" s="18"/>
      <c r="D18" s="18"/>
      <c r="E18" s="18">
        <v>22.4</v>
      </c>
    </row>
    <row r="19" ht="26.1" customHeight="1" spans="1:5">
      <c r="A19" s="23">
        <v>30207</v>
      </c>
      <c r="B19" s="14" t="s">
        <v>196</v>
      </c>
      <c r="C19" s="18"/>
      <c r="D19" s="18"/>
      <c r="E19" s="18">
        <v>3</v>
      </c>
    </row>
    <row r="20" ht="26.1" customHeight="1" spans="1:5">
      <c r="A20" s="23">
        <v>30211</v>
      </c>
      <c r="B20" s="14" t="s">
        <v>197</v>
      </c>
      <c r="C20" s="18"/>
      <c r="D20" s="18"/>
      <c r="E20" s="18">
        <v>9</v>
      </c>
    </row>
    <row r="21" ht="26.1" customHeight="1" spans="1:5">
      <c r="A21" s="23">
        <v>30228</v>
      </c>
      <c r="B21" s="14" t="s">
        <v>198</v>
      </c>
      <c r="C21" s="18"/>
      <c r="D21" s="18"/>
      <c r="E21" s="19">
        <v>4</v>
      </c>
    </row>
    <row r="22" ht="26.1" customHeight="1" spans="1:5">
      <c r="A22" s="23">
        <v>303</v>
      </c>
      <c r="B22" s="14" t="s">
        <v>199</v>
      </c>
      <c r="C22" s="18">
        <f>C23+C24</f>
        <v>23.4</v>
      </c>
      <c r="D22" s="18">
        <f>D23+D24</f>
        <v>23.4</v>
      </c>
      <c r="E22" s="19"/>
    </row>
    <row r="23" ht="26.1" customHeight="1" spans="1:5">
      <c r="A23" s="23">
        <v>30302</v>
      </c>
      <c r="B23" s="14" t="s">
        <v>168</v>
      </c>
      <c r="C23" s="18">
        <v>22.4</v>
      </c>
      <c r="D23" s="18">
        <v>22.4</v>
      </c>
      <c r="E23" s="19"/>
    </row>
    <row r="24" ht="26.1" customHeight="1" spans="1:5">
      <c r="A24" s="23">
        <v>30305</v>
      </c>
      <c r="B24" s="14" t="s">
        <v>200</v>
      </c>
      <c r="C24" s="18">
        <v>1</v>
      </c>
      <c r="D24" s="18">
        <v>1</v>
      </c>
      <c r="E24" s="19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2025-02-12T01:51:00Z</dcterms:created>
  <dcterms:modified xsi:type="dcterms:W3CDTF">2025-02-19T00:51:53Z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D196AC2C2EB54C909AA4E14B4FFDD03E_13</vt:lpwstr>
  </property>
  <property fmtid="{D5CDD505-2E9C-101B-9397-08002B2CF9AE}" pid="3" name="KSOProductBuildVer">
    <vt:lpwstr>2052-12.1.0.19770</vt:lpwstr>
  </property>
</Properties>
</file>