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<sst xmlns="http://schemas.openxmlformats.org/spreadsheetml/2006/main" count="25" uniqueCount="25">
  <si>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合水县2025年农房保险承保计划表</t>
  </si>
  <si>
    <t>序号</t>
  </si>
  <si>
    <t>承保计划</t>
  </si>
  <si>
    <t>保费构成</t>
  </si>
  <si>
    <t>乡镇名称</t>
  </si>
  <si>
    <t>计划参保户数</t>
  </si>
  <si>
    <t>保费（元）</t>
  </si>
  <si>
    <t>财政补贴</t>
  </si>
  <si>
    <t>农户自筹（20%），3元</t>
  </si>
  <si>
    <t>小计</t>
  </si>
  <si>
    <t>市级（33.3%），5元</t>
  </si>
  <si>
    <t>县级（46.7%），7元</t>
  </si>
  <si>
    <t>段家集</t>
  </si>
  <si>
    <t>固城</t>
  </si>
  <si>
    <t>肖咀</t>
  </si>
  <si>
    <t>何家畔</t>
  </si>
  <si>
    <t>吉岘</t>
  </si>
  <si>
    <t>板桥</t>
  </si>
  <si>
    <t>蒿咀铺</t>
  </si>
  <si>
    <t>老城</t>
  </si>
  <si>
    <t>太白</t>
  </si>
  <si>
    <t>店子</t>
  </si>
  <si>
    <t>太莪</t>
  </si>
  <si>
    <t>西华池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</si>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</sst>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C12" sqref="C12"/>
    </sheetView>
  </sheetViews>
  <sheetFormatPr defaultColWidth="9" defaultRowHeight="13.5" outlineLevelCol="7"/>
  <cols>
    <col min="2" max="2" width="21" customWidth="1"/>
    <col min="4" max="4" width="10.625" customWidth="1"/>
    <col min="5" max="5" width="20.875" customWidth="1"/>
    <col min="6" max="6" width="19" customWidth="1"/>
    <col min="7" max="7" width="14.75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 t="s">
        <v>2</v>
      </c>
      <c r="C2" s="3"/>
      <c r="D2" s="3"/>
      <c r="E2" s="3" t="s">
        <v>3</v>
      </c>
      <c r="F2" s="3"/>
      <c r="G2" s="3"/>
      <c r="H2" s="3"/>
    </row>
    <row r="3" s="1" customFormat="1" ht="22" customHeight="1" spans="1:8">
      <c r="A3" s="3"/>
      <c r="B3" s="3" t="s">
        <v>4</v>
      </c>
      <c r="C3" s="3" t="s">
        <v>5</v>
      </c>
      <c r="D3" s="3" t="s">
        <v>6</v>
      </c>
      <c r="E3" s="3" t="s">
        <v>7</v>
      </c>
      <c r="F3" s="3"/>
      <c r="G3" s="3" t="s">
        <v>8</v>
      </c>
      <c r="H3" s="3" t="s">
        <v>9</v>
      </c>
    </row>
    <row r="4" s="1" customFormat="1" ht="22" customHeight="1" spans="1:8">
      <c r="A4" s="3"/>
      <c r="B4" s="3"/>
      <c r="C4" s="3"/>
      <c r="D4" s="3"/>
      <c r="E4" s="3" t="s">
        <v>10</v>
      </c>
      <c r="F4" s="3" t="s">
        <v>11</v>
      </c>
      <c r="G4" s="3"/>
      <c r="H4" s="3"/>
    </row>
    <row r="5" ht="22" customHeight="1" spans="1:8">
      <c r="A5" s="4">
        <v>1</v>
      </c>
      <c r="B5" s="4" t="s">
        <v>12</v>
      </c>
      <c r="C5" s="4">
        <v>2726</v>
      </c>
      <c r="D5" s="4">
        <f>C5*14.97</f>
        <v>40808.22</v>
      </c>
      <c r="E5" s="4">
        <f>C5*5</f>
        <v>13630</v>
      </c>
      <c r="F5" s="4">
        <f>C5*7</f>
        <v>19082</v>
      </c>
      <c r="G5" s="4">
        <f>C5*3</f>
        <v>8178</v>
      </c>
      <c r="H5" s="4">
        <f t="shared" ref="H5:H16" si="0">SUM(E5:G5)</f>
        <v>40890</v>
      </c>
    </row>
    <row r="6" ht="22" customHeight="1" spans="1:8">
      <c r="A6" s="4">
        <v>2</v>
      </c>
      <c r="B6" s="4" t="s">
        <v>13</v>
      </c>
      <c r="C6" s="4">
        <v>2169</v>
      </c>
      <c r="D6" s="4">
        <f t="shared" ref="D6:D16" si="1">C6*14.97</f>
        <v>32469.93</v>
      </c>
      <c r="E6" s="4">
        <f t="shared" ref="E6:E16" si="2">C6*5</f>
        <v>10845</v>
      </c>
      <c r="F6" s="4">
        <f t="shared" ref="F6:F16" si="3">C6*7</f>
        <v>15183</v>
      </c>
      <c r="G6" s="4">
        <f t="shared" ref="G6:G16" si="4">C6*3</f>
        <v>6507</v>
      </c>
      <c r="H6" s="4">
        <f t="shared" si="0"/>
        <v>32535</v>
      </c>
    </row>
    <row r="7" ht="22" customHeight="1" spans="1:8">
      <c r="A7" s="4">
        <v>3</v>
      </c>
      <c r="B7" s="4" t="s">
        <v>14</v>
      </c>
      <c r="C7" s="4">
        <v>2811</v>
      </c>
      <c r="D7" s="4">
        <f t="shared" si="1"/>
        <v>42080.67</v>
      </c>
      <c r="E7" s="4">
        <f t="shared" si="2"/>
        <v>14055</v>
      </c>
      <c r="F7" s="4">
        <f t="shared" si="3"/>
        <v>19677</v>
      </c>
      <c r="G7" s="4">
        <f t="shared" si="4"/>
        <v>8433</v>
      </c>
      <c r="H7" s="4">
        <f t="shared" si="0"/>
        <v>42165</v>
      </c>
    </row>
    <row r="8" ht="22" customHeight="1" spans="1:8">
      <c r="A8" s="4">
        <v>4</v>
      </c>
      <c r="B8" s="4" t="s">
        <v>15</v>
      </c>
      <c r="C8" s="4">
        <v>3287</v>
      </c>
      <c r="D8" s="4">
        <f t="shared" si="1"/>
        <v>49206.39</v>
      </c>
      <c r="E8" s="4">
        <f t="shared" si="2"/>
        <v>16435</v>
      </c>
      <c r="F8" s="4">
        <f t="shared" si="3"/>
        <v>23009</v>
      </c>
      <c r="G8" s="4">
        <f t="shared" si="4"/>
        <v>9861</v>
      </c>
      <c r="H8" s="4">
        <f t="shared" si="0"/>
        <v>49305</v>
      </c>
    </row>
    <row r="9" ht="22" customHeight="1" spans="1:8">
      <c r="A9" s="4">
        <v>5</v>
      </c>
      <c r="B9" s="4" t="s">
        <v>16</v>
      </c>
      <c r="C9" s="4">
        <v>3339</v>
      </c>
      <c r="D9" s="4">
        <f t="shared" si="1"/>
        <v>49984.83</v>
      </c>
      <c r="E9" s="4">
        <f t="shared" si="2"/>
        <v>16695</v>
      </c>
      <c r="F9" s="4">
        <f t="shared" si="3"/>
        <v>23373</v>
      </c>
      <c r="G9" s="4">
        <f t="shared" si="4"/>
        <v>10017</v>
      </c>
      <c r="H9" s="4">
        <f t="shared" si="0"/>
        <v>50085</v>
      </c>
    </row>
    <row r="10" ht="22" customHeight="1" spans="1:8">
      <c r="A10" s="4">
        <v>6</v>
      </c>
      <c r="B10" s="4" t="s">
        <v>17</v>
      </c>
      <c r="C10" s="4">
        <v>3749</v>
      </c>
      <c r="D10" s="4">
        <f t="shared" si="1"/>
        <v>56122.53</v>
      </c>
      <c r="E10" s="4">
        <f t="shared" si="2"/>
        <v>18745</v>
      </c>
      <c r="F10" s="4">
        <f t="shared" si="3"/>
        <v>26243</v>
      </c>
      <c r="G10" s="4">
        <f t="shared" si="4"/>
        <v>11247</v>
      </c>
      <c r="H10" s="4">
        <f t="shared" si="0"/>
        <v>56235</v>
      </c>
    </row>
    <row r="11" ht="22" customHeight="1" spans="1:8">
      <c r="A11" s="4">
        <v>7</v>
      </c>
      <c r="B11" s="4" t="s">
        <v>18</v>
      </c>
      <c r="C11" s="4">
        <v>1004</v>
      </c>
      <c r="D11" s="4">
        <f t="shared" si="1"/>
        <v>15029.88</v>
      </c>
      <c r="E11" s="4">
        <f t="shared" si="2"/>
        <v>5020</v>
      </c>
      <c r="F11" s="4">
        <f t="shared" si="3"/>
        <v>7028</v>
      </c>
      <c r="G11" s="4">
        <f t="shared" si="4"/>
        <v>3012</v>
      </c>
      <c r="H11" s="4">
        <f t="shared" si="0"/>
        <v>15060</v>
      </c>
    </row>
    <row r="12" ht="22" customHeight="1" spans="1:8">
      <c r="A12" s="4">
        <v>8</v>
      </c>
      <c r="B12" s="4" t="s">
        <v>19</v>
      </c>
      <c r="C12" s="4">
        <v>2077</v>
      </c>
      <c r="D12" s="4">
        <f t="shared" si="1"/>
        <v>31092.69</v>
      </c>
      <c r="E12" s="4">
        <f t="shared" si="2"/>
        <v>10385</v>
      </c>
      <c r="F12" s="4">
        <f t="shared" si="3"/>
        <v>14539</v>
      </c>
      <c r="G12" s="4">
        <f t="shared" si="4"/>
        <v>6231</v>
      </c>
      <c r="H12" s="4">
        <f t="shared" si="0"/>
        <v>31155</v>
      </c>
    </row>
    <row r="13" ht="22" customHeight="1" spans="1:8">
      <c r="A13" s="4">
        <v>9</v>
      </c>
      <c r="B13" s="4" t="s">
        <v>20</v>
      </c>
      <c r="C13" s="4">
        <v>1787</v>
      </c>
      <c r="D13" s="4">
        <f t="shared" si="1"/>
        <v>26751.39</v>
      </c>
      <c r="E13" s="4">
        <f t="shared" si="2"/>
        <v>8935</v>
      </c>
      <c r="F13" s="4">
        <f t="shared" si="3"/>
        <v>12509</v>
      </c>
      <c r="G13" s="4">
        <f t="shared" si="4"/>
        <v>5361</v>
      </c>
      <c r="H13" s="4">
        <f t="shared" si="0"/>
        <v>26805</v>
      </c>
    </row>
    <row r="14" ht="22" customHeight="1" spans="1:8">
      <c r="A14" s="4">
        <v>10</v>
      </c>
      <c r="B14" s="4" t="s">
        <v>21</v>
      </c>
      <c r="C14" s="4">
        <v>2112</v>
      </c>
      <c r="D14" s="4">
        <f t="shared" si="1"/>
        <v>31616.64</v>
      </c>
      <c r="E14" s="4">
        <f t="shared" si="2"/>
        <v>10560</v>
      </c>
      <c r="F14" s="4">
        <f t="shared" si="3"/>
        <v>14784</v>
      </c>
      <c r="G14" s="4">
        <f t="shared" si="4"/>
        <v>6336</v>
      </c>
      <c r="H14" s="4">
        <f t="shared" si="0"/>
        <v>31680</v>
      </c>
    </row>
    <row r="15" ht="22" customHeight="1" spans="1:8">
      <c r="A15" s="4">
        <v>11</v>
      </c>
      <c r="B15" s="4" t="s">
        <v>22</v>
      </c>
      <c r="C15" s="4">
        <v>1183</v>
      </c>
      <c r="D15" s="4">
        <f t="shared" si="1"/>
        <v>17709.51</v>
      </c>
      <c r="E15" s="4">
        <f t="shared" si="2"/>
        <v>5915</v>
      </c>
      <c r="F15" s="4">
        <f t="shared" si="3"/>
        <v>8281</v>
      </c>
      <c r="G15" s="4">
        <f t="shared" si="4"/>
        <v>3549</v>
      </c>
      <c r="H15" s="4">
        <f t="shared" si="0"/>
        <v>17745</v>
      </c>
    </row>
    <row r="16" ht="22" customHeight="1" spans="1:8">
      <c r="A16" s="4">
        <v>12</v>
      </c>
      <c r="B16" s="4" t="s">
        <v>23</v>
      </c>
      <c r="C16" s="4">
        <v>4256</v>
      </c>
      <c r="D16" s="4">
        <f t="shared" si="1"/>
        <v>63712.32</v>
      </c>
      <c r="E16" s="4">
        <f t="shared" si="2"/>
        <v>21280</v>
      </c>
      <c r="F16" s="4">
        <f t="shared" si="3"/>
        <v>29792</v>
      </c>
      <c r="G16" s="4">
        <f t="shared" si="4"/>
        <v>12768</v>
      </c>
      <c r="H16" s="4">
        <f t="shared" si="0"/>
        <v>63840</v>
      </c>
    </row>
    <row r="17" ht="22" customHeight="1" spans="1:8">
      <c r="A17" s="5" t="s">
        <v>24</v>
      </c>
      <c r="B17" s="5"/>
      <c r="C17" s="5">
        <f t="shared" ref="C17:H17" si="5">SUM(C5:C16)</f>
        <v>30500</v>
      </c>
      <c r="D17" s="5">
        <f t="shared" si="5"/>
        <v>456585</v>
      </c>
      <c r="E17" s="5">
        <f t="shared" si="5"/>
        <v>152500</v>
      </c>
      <c r="F17" s="5">
        <f t="shared" si="5"/>
        <v>213500</v>
      </c>
      <c r="G17" s="5">
        <f t="shared" si="5"/>
        <v>91500</v>
      </c>
      <c r="H17" s="5">
        <f t="shared" si="5"/>
        <v>457500</v>
      </c>
    </row>
  </sheetData>
  <mergeCells count="11">
    <mergeCell ref="A1:H1"/>
    <mergeCell ref="B2:D2"/>
    <mergeCell ref="E2:H2"/>
    <mergeCell ref="E3:F3"/>
    <mergeCell ref="A17:B17"/>
    <mergeCell ref="A2:A4"/>
    <mergeCell ref="B3:B4"/>
    <mergeCell ref="C3:C4"/>
    <mergeCell ref="D3:D4"/>
    <mergeCell ref="G3:G4"/>
    <mergeCell ref="H3:H4"/>
  </mergeCells>
  <printOptions horizontalCentered="1" verticalCentered="1"/>
  <pageMargins left="0.700694444444445" right="0.700694444444445" top="0.393055555555556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Dose  heart</cp:lastModifiedBy>
  <dcterms:created xsi:type="dcterms:W3CDTF">2006-09-16T00:00:00Z</dcterms:created>
  <dcterms:modified xsi:type="dcterms:W3CDTF">2025-06-10T07:40:34Z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1354D5771D7B4583B7076D4C311C1BDD_13</vt:lpwstr>
  </property>
</Properties>
</file>