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4"/>
  </bookViews>
  <sheets>
    <sheet name="转移支付绩效自评表-两癌" sheetId="1" r:id="rId1"/>
    <sheet name="转移支付绩效自评表 药品零差率" sheetId="2" r:id="rId2"/>
    <sheet name="转移支付绩效自评表 能力提升" sheetId="3" r:id="rId3"/>
    <sheet name="转移支付绩效自评表 -艾梅乙" sheetId="4" r:id="rId4"/>
    <sheet name="转移支付绩效自评表 -孕前优生" sheetId="5" r:id="rId5"/>
  </sheets>
  <calcPr calcId="144525"/>
</workbook>
</file>

<file path=xl/sharedStrings.xml><?xml version="1.0" encoding="utf-8"?>
<sst xmlns="http://schemas.openxmlformats.org/spreadsheetml/2006/main" count="366" uniqueCount="99">
  <si>
    <t>农村妇女“两癌”检查项目转移支付项目绩效目标自评表</t>
  </si>
  <si>
    <t xml:space="preserve"> </t>
  </si>
  <si>
    <t>转移支付名称</t>
  </si>
  <si>
    <r>
      <rPr>
        <sz val="8"/>
        <color rgb="FF000000"/>
        <rFont val="宋体"/>
        <charset val="134"/>
      </rPr>
      <t>农村妇女免费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</t>
    </r>
  </si>
  <si>
    <t>合水县卫生健康局</t>
  </si>
  <si>
    <t>实施单位</t>
  </si>
  <si>
    <t>合水县妇幼保健计划生育服务中心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</si>
  <si>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</si>
  <si>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</si>
  <si>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</si>
  <si>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</si>
  <si>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</si>
  <si>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</si>
  <si>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</si>
  <si>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</si>
  <si>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</si>
  <si>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</si>
  <si>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</si>
  <si>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</si>
  <si>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</si>
  <si>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</si>
  <si>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</si>
  <si>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预期目标</t>
  </si>
  <si>
    <t>实际完成情况</t>
  </si>
  <si>
    <t>年度总体目标</t>
  </si>
  <si>
    <r>
      <rPr>
        <sz val="8"/>
        <color rgb="FF000000"/>
        <rFont val="宋体"/>
        <charset val="134"/>
      </rPr>
      <t>依据农村妇女开展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检查实施方案为适龄妇女开展免费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</t>
    </r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</si>
  <si>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</si>
  <si>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</si>
  <si>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</si>
  <si>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</si>
  <si>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</si>
  <si>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</si>
  <si>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</si>
  <si>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目标人群</t>
  </si>
  <si>
    <r>
      <rPr>
        <sz val="8"/>
        <color rgb="FF000000"/>
        <rFont val="Times New Roman"/>
        <charset val="134"/>
      </rPr>
      <t>4420</t>
    </r>
    <r>
      <rPr>
        <sz val="8"/>
        <color rgb="FF000000"/>
        <rFont val="宋体"/>
        <charset val="134"/>
      </rPr>
      <t>人</t>
    </r>
  </si>
  <si>
    <t>质量指标</t>
  </si>
  <si>
    <t>完成上级筛查任务</t>
  </si>
  <si>
    <t>产出指标</t>
  </si>
  <si>
    <t>时效指标</t>
  </si>
  <si>
    <t>及时发现辖区两癌患者</t>
  </si>
  <si>
    <t>成本指标</t>
  </si>
  <si>
    <t>有效控制成本</t>
  </si>
  <si>
    <t>降低</t>
  </si>
  <si>
    <t>绩效指标</t>
  </si>
  <si>
    <t>经济效益指标</t>
  </si>
  <si>
    <t>资金支付率</t>
  </si>
  <si>
    <t>资金为专项，用途受限，财政支付率低，加大支付进度</t>
  </si>
  <si>
    <t>社会效益指标</t>
  </si>
  <si>
    <t>提升妇女“两癌”防治意识，做到早发现早治疗</t>
  </si>
  <si>
    <t>长期</t>
  </si>
  <si>
    <t>效益指标</t>
  </si>
  <si>
    <t>生态效益指标</t>
  </si>
  <si>
    <t>妇女健康水平得到提高</t>
  </si>
  <si>
    <t>可持续影响指标</t>
  </si>
  <si>
    <t>提升妇女“两癌”防治意识，树立健康文明理念，培养良好的生活方式</t>
  </si>
  <si>
    <t>满意度指标</t>
  </si>
  <si>
    <t>服务对象满意度指标</t>
  </si>
  <si>
    <t>服务对象对两癌检查满意</t>
  </si>
  <si>
    <t>总分</t>
  </si>
  <si>
    <t>药品零差率补助资金项目转移支付项目绩效目标自评表</t>
  </si>
  <si>
    <t>药品零差率补助资金</t>
  </si>
  <si>
    <t>实现药品零差率补助，落实药零差率销售</t>
  </si>
  <si>
    <t>药品零差率补助金额</t>
  </si>
  <si>
    <t>药品零差率执行率</t>
  </si>
  <si>
    <t>药品零差率补助支付及时率</t>
  </si>
  <si>
    <t>财政支付率低</t>
  </si>
  <si>
    <t>降低就诊病人药品费用</t>
  </si>
  <si>
    <t>达到降低就诊费目的</t>
  </si>
  <si>
    <t>提高群众健康水平</t>
  </si>
  <si>
    <t>提高群众自我防病能力，降低药品使用率。</t>
  </si>
  <si>
    <t>服务对象对药品价格满意</t>
  </si>
  <si>
    <t>医疗服务与能力提升项目转移支付项目绩效目标自评表</t>
  </si>
  <si>
    <t>中央转移支付医疗医疗服务与保障能力提升补助资金预算项目</t>
  </si>
  <si>
    <t>医疗服务与保障能力得到提升</t>
  </si>
  <si>
    <t>能力提升补助金额</t>
  </si>
  <si>
    <t>能力提升补助资金执行率</t>
  </si>
  <si>
    <t>能力提升补助资金支付及时率</t>
  </si>
  <si>
    <t>有效改善医疗机构诊疗条件</t>
  </si>
  <si>
    <t>提高</t>
  </si>
  <si>
    <t>为群众提升优质的医疗服务</t>
  </si>
  <si>
    <t>改善医疗服务条件</t>
  </si>
  <si>
    <t>改善医疗服务条件，增强群众防病意识</t>
  </si>
  <si>
    <t>服务对象医疗能力的满意度</t>
  </si>
  <si>
    <t>重大传染病防控经费项目项目转移支付项目绩效目标自评表</t>
  </si>
  <si>
    <t>重大传染病防控经费项目</t>
  </si>
  <si>
    <t>落实重大传染病防控，有效降低艾梅乙发病率</t>
  </si>
  <si>
    <t>下达资金</t>
  </si>
  <si>
    <t>服务合格率</t>
  </si>
  <si>
    <t>补助资金支付及时率</t>
  </si>
  <si>
    <t>资金为专项，用途受限，财政支付率低</t>
  </si>
  <si>
    <t>降低艾梅乙病人患病率</t>
  </si>
  <si>
    <t>提高群众健康意识，做到早发现早诊断早治疗。</t>
  </si>
  <si>
    <t>有效阻断传染病传播途经</t>
  </si>
  <si>
    <t>加强宣传，增强群众健康意识</t>
  </si>
  <si>
    <t>基本公共卫生服务项目转移支付项目绩效目标自评表</t>
  </si>
  <si>
    <t>基本公共卫生服务项目</t>
  </si>
  <si>
    <t>依据项目方案落实孕前优生基本公共卫生服务指标</t>
  </si>
  <si>
    <t>完成孕前优生基本公共卫生服务指标</t>
  </si>
  <si>
    <t>集中财政支付率低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</si>
</sst>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sz val="4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8"/>
      <color theme="1"/>
      <name val="宋体"/>
      <charset val="134"/>
      <scheme val="minor"/>
    </font>
    <font>
      <sz val="10.5"/>
      <color theme="1"/>
      <name val="Calibri"/>
      <charset val="134"/>
    </font>
    <font>
      <sz val="8"/>
      <color rgb="FF000000"/>
      <name val="Calibri"/>
      <charset val="134"/>
    </font>
    <font>
      <b/>
      <sz val="18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4" fillId="0" borderId="7" xfId="0" applyNumberFormat="1" applyFont="1" applyBorder="1" applyAlignment="1">
      <alignment horizontal="left" vertical="center" wrapText="1"/>
    </xf>
    <xf numFmtId="9" fontId="6" fillId="0" borderId="7" xfId="0" applyNumberFormat="1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left" vertical="center" wrapText="1"/>
    </xf>
    <xf numFmtId="9" fontId="5" fillId="0" borderId="7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7" fillId="0" borderId="8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7"/>
  <sheetViews>
    <sheetView workbookViewId="0">
      <selection activeCell="M21" sqref="M21:N21"/>
    </sheetView>
  </sheetViews>
  <sheetFormatPr defaultColWidth="9" defaultRowHeight="13.5"/>
  <cols>
    <col min="1" max="2" width="7.125" customWidth="1"/>
    <col min="4" max="4" width="16.5" customWidth="1"/>
    <col min="7" max="9" width="7.25" customWidth="1"/>
    <col min="10" max="10" width="1.125" customWidth="1"/>
    <col min="11" max="11" width="4" customWidth="1"/>
    <col min="12" max="12" width="2.5" customWidth="1"/>
    <col min="13" max="14" width="8.75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">
      <c r="A2" s="2" t="s">
        <v>1</v>
      </c>
    </row>
    <row r="3" ht="15" customHeight="1" spans="1:14">
      <c r="A3" s="3" t="s">
        <v>2</v>
      </c>
      <c r="B3" s="3"/>
      <c r="C3" s="3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f t="shared" ref="E8:E11" si="0">F8</f>
        <v>101.36</v>
      </c>
      <c r="F8" s="4">
        <f>F9+F10+F11+F12</f>
        <v>101.36</v>
      </c>
      <c r="G8" s="4">
        <f>G9+G10+G11+G12</f>
        <v>0</v>
      </c>
      <c r="H8" s="4">
        <v>12</v>
      </c>
      <c r="I8" s="4"/>
      <c r="J8" s="31">
        <v>10</v>
      </c>
      <c r="K8" s="31"/>
      <c r="L8" s="32">
        <f>H8/F8</f>
        <v>0.118389897395422</v>
      </c>
      <c r="M8" s="32"/>
      <c r="N8" s="4">
        <v>96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f t="shared" si="0"/>
        <v>43.8</v>
      </c>
      <c r="F10" s="4">
        <f>24+19.8</f>
        <v>43.8</v>
      </c>
      <c r="G10" s="4"/>
      <c r="H10" s="4">
        <v>0</v>
      </c>
      <c r="I10" s="4"/>
      <c r="J10" s="3" t="s">
        <v>17</v>
      </c>
      <c r="K10" s="3"/>
      <c r="L10" s="4">
        <v>0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1">
        <f t="shared" si="0"/>
        <v>22.56</v>
      </c>
      <c r="F11" s="41">
        <f>14.64+7.92</f>
        <v>22.56</v>
      </c>
      <c r="G11" s="4"/>
      <c r="H11" s="4">
        <v>0</v>
      </c>
      <c r="I11" s="4"/>
      <c r="J11" s="3" t="s">
        <v>17</v>
      </c>
      <c r="K11" s="3"/>
      <c r="L11" s="4">
        <v>0</v>
      </c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>
        <v>35</v>
      </c>
      <c r="F12" s="4">
        <v>35</v>
      </c>
      <c r="G12" s="4"/>
      <c r="H12" s="4">
        <v>12</v>
      </c>
      <c r="I12" s="4"/>
      <c r="J12" s="3" t="s">
        <v>17</v>
      </c>
      <c r="K12" s="3"/>
      <c r="L12" s="32">
        <f>H12/F12</f>
        <v>0.342857142857143</v>
      </c>
      <c r="M12" s="32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25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3" t="s">
        <v>28</v>
      </c>
      <c r="E16" s="3"/>
      <c r="F16" s="3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33" t="s">
        <v>32</v>
      </c>
      <c r="D17" s="39" t="s">
        <v>33</v>
      </c>
      <c r="E17" s="42"/>
      <c r="F17" s="20"/>
      <c r="G17" s="35" t="s">
        <v>34</v>
      </c>
      <c r="H17" s="4">
        <v>4420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5"/>
      <c r="C18" s="33" t="s">
        <v>35</v>
      </c>
      <c r="D18" s="39" t="s">
        <v>36</v>
      </c>
      <c r="E18" s="42"/>
      <c r="F18" s="20"/>
      <c r="G18" s="36">
        <v>1</v>
      </c>
      <c r="H18" s="4">
        <v>100</v>
      </c>
      <c r="I18" s="4">
        <v>20</v>
      </c>
      <c r="J18" s="4"/>
      <c r="K18" s="4">
        <v>20</v>
      </c>
      <c r="L18" s="4"/>
      <c r="M18" s="4"/>
      <c r="N18" s="4"/>
    </row>
    <row r="19" ht="27" customHeight="1" spans="1:14">
      <c r="A19" s="8"/>
      <c r="B19" s="15" t="s">
        <v>37</v>
      </c>
      <c r="C19" s="33" t="s">
        <v>38</v>
      </c>
      <c r="D19" s="39" t="s">
        <v>39</v>
      </c>
      <c r="E19" s="42"/>
      <c r="F19" s="20"/>
      <c r="G19" s="36">
        <v>1</v>
      </c>
      <c r="H19" s="4">
        <v>100</v>
      </c>
      <c r="I19" s="4">
        <v>10</v>
      </c>
      <c r="J19" s="4"/>
      <c r="K19" s="4">
        <v>10</v>
      </c>
      <c r="L19" s="4"/>
      <c r="M19" s="4"/>
      <c r="N19" s="4"/>
    </row>
    <row r="20" ht="27" customHeight="1" spans="1:14">
      <c r="A20" s="8"/>
      <c r="B20" s="19"/>
      <c r="C20" s="33" t="s">
        <v>40</v>
      </c>
      <c r="D20" s="39" t="s">
        <v>41</v>
      </c>
      <c r="E20" s="42"/>
      <c r="F20" s="20"/>
      <c r="G20" s="27" t="s">
        <v>42</v>
      </c>
      <c r="H20" s="3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33" t="s">
        <v>44</v>
      </c>
      <c r="D21" s="39" t="s">
        <v>45</v>
      </c>
      <c r="E21" s="42"/>
      <c r="F21" s="20"/>
      <c r="G21" s="37">
        <v>1</v>
      </c>
      <c r="H21" s="43">
        <v>0.118</v>
      </c>
      <c r="I21" s="4">
        <v>10</v>
      </c>
      <c r="J21" s="4"/>
      <c r="K21" s="4">
        <v>6</v>
      </c>
      <c r="L21" s="4"/>
      <c r="M21" s="3" t="s">
        <v>46</v>
      </c>
      <c r="N21" s="4"/>
    </row>
    <row r="22" ht="27" customHeight="1" spans="1:14">
      <c r="A22" s="8"/>
      <c r="B22" s="8"/>
      <c r="C22" s="33" t="s">
        <v>47</v>
      </c>
      <c r="D22" s="39" t="s">
        <v>48</v>
      </c>
      <c r="E22" s="42"/>
      <c r="F22" s="20"/>
      <c r="G22" s="27" t="s">
        <v>49</v>
      </c>
      <c r="H22" s="4">
        <v>100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50</v>
      </c>
      <c r="C23" s="33" t="s">
        <v>51</v>
      </c>
      <c r="D23" s="39" t="s">
        <v>52</v>
      </c>
      <c r="E23" s="42"/>
      <c r="F23" s="20"/>
      <c r="G23" s="27" t="s">
        <v>49</v>
      </c>
      <c r="H23" s="4">
        <v>100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9"/>
      <c r="B24" s="26"/>
      <c r="C24" s="33" t="s">
        <v>53</v>
      </c>
      <c r="D24" s="39" t="s">
        <v>54</v>
      </c>
      <c r="E24" s="42"/>
      <c r="F24" s="20"/>
      <c r="G24" s="27" t="s">
        <v>49</v>
      </c>
      <c r="H24" s="4">
        <v>100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55</v>
      </c>
      <c r="C25" s="3" t="s">
        <v>56</v>
      </c>
      <c r="D25" s="39" t="s">
        <v>57</v>
      </c>
      <c r="E25" s="42"/>
      <c r="F25" s="20"/>
      <c r="G25" s="36">
        <v>0.98</v>
      </c>
      <c r="H25" s="4">
        <v>98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58</v>
      </c>
      <c r="B26" s="3"/>
      <c r="C26" s="3"/>
      <c r="D26" s="3"/>
      <c r="E26" s="3"/>
      <c r="F26" s="3"/>
      <c r="G26" s="3"/>
      <c r="H26" s="3"/>
      <c r="I26" s="31">
        <v>100</v>
      </c>
      <c r="J26" s="31"/>
      <c r="K26" s="4">
        <f>SUM(K17:K25)</f>
        <v>96</v>
      </c>
      <c r="L26" s="4"/>
      <c r="M26" s="4"/>
      <c r="N26" s="4"/>
    </row>
    <row r="27" ht="14.25" spans="1:1">
      <c r="A27" s="30" t="s">
        <v>1</v>
      </c>
    </row>
  </sheetData>
  <mergeCells count="93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7"/>
  <sheetViews>
    <sheetView topLeftCell="A10" workbookViewId="0">
      <selection activeCell="B15" sqref="B15:G15"/>
    </sheetView>
  </sheetViews>
  <sheetFormatPr defaultColWidth="9" defaultRowHeight="13.5"/>
  <cols>
    <col min="1" max="1" width="6.125" customWidth="1"/>
    <col min="2" max="2" width="7.25" customWidth="1"/>
    <col min="4" max="4" width="13" customWidth="1"/>
    <col min="5" max="5" width="8.875" customWidth="1"/>
    <col min="6" max="7" width="6" customWidth="1"/>
    <col min="8" max="8" width="5.75" customWidth="1"/>
    <col min="9" max="9" width="5.375" customWidth="1"/>
    <col min="10" max="10" width="1.125" customWidth="1"/>
    <col min="11" max="11" width="4" customWidth="1"/>
    <col min="12" max="12" width="2.5" customWidth="1"/>
    <col min="13" max="13" width="5.875" customWidth="1"/>
    <col min="14" max="14" width="6.625" customWidth="1"/>
  </cols>
  <sheetData>
    <row r="1" ht="33.95" customHeight="1" spans="1:14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">
      <c r="A2" s="2" t="s">
        <v>1</v>
      </c>
    </row>
    <row r="3" ht="15" customHeight="1" spans="1:14">
      <c r="A3" s="3" t="s">
        <v>2</v>
      </c>
      <c r="B3" s="3"/>
      <c r="C3" s="3" t="s">
        <v>60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3</v>
      </c>
      <c r="F8" s="4">
        <v>3</v>
      </c>
      <c r="G8" s="4"/>
      <c r="H8" s="4">
        <v>1.98</v>
      </c>
      <c r="I8" s="4"/>
      <c r="J8" s="31">
        <v>10</v>
      </c>
      <c r="K8" s="31"/>
      <c r="L8" s="4">
        <v>66</v>
      </c>
      <c r="M8" s="4"/>
      <c r="N8" s="4">
        <v>92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3</v>
      </c>
      <c r="F10" s="4">
        <v>3</v>
      </c>
      <c r="G10" s="4"/>
      <c r="H10" s="4">
        <f>H8</f>
        <v>1.98</v>
      </c>
      <c r="I10" s="4"/>
      <c r="J10" s="3" t="s">
        <v>17</v>
      </c>
      <c r="K10" s="3"/>
      <c r="L10" s="4">
        <v>66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9" t="s">
        <v>61</v>
      </c>
      <c r="C15" s="40"/>
      <c r="D15" s="40"/>
      <c r="E15" s="40"/>
      <c r="F15" s="40"/>
      <c r="G15" s="12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3" t="s">
        <v>28</v>
      </c>
      <c r="E16" s="3"/>
      <c r="F16" s="3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33" t="s">
        <v>32</v>
      </c>
      <c r="D17" s="34" t="s">
        <v>62</v>
      </c>
      <c r="E17" s="34"/>
      <c r="F17" s="35"/>
      <c r="G17" s="14">
        <v>3</v>
      </c>
      <c r="H17" s="14">
        <v>1.98</v>
      </c>
      <c r="I17" s="4">
        <v>10</v>
      </c>
      <c r="J17" s="4"/>
      <c r="K17" s="4">
        <v>6</v>
      </c>
      <c r="L17" s="4"/>
      <c r="M17" s="4"/>
      <c r="N17" s="4"/>
    </row>
    <row r="18" ht="27" customHeight="1" spans="1:14">
      <c r="A18" s="8"/>
      <c r="B18" s="15"/>
      <c r="C18" s="33" t="s">
        <v>35</v>
      </c>
      <c r="D18" s="22" t="s">
        <v>63</v>
      </c>
      <c r="E18" s="22"/>
      <c r="F18" s="36"/>
      <c r="G18" s="18">
        <v>1</v>
      </c>
      <c r="H18" s="18">
        <v>1</v>
      </c>
      <c r="I18" s="4">
        <v>20</v>
      </c>
      <c r="J18" s="4"/>
      <c r="K18" s="4">
        <v>20</v>
      </c>
      <c r="L18" s="4"/>
      <c r="M18" s="4"/>
      <c r="N18" s="4"/>
    </row>
    <row r="19" ht="27" customHeight="1" spans="1:14">
      <c r="A19" s="8"/>
      <c r="B19" s="15" t="s">
        <v>37</v>
      </c>
      <c r="C19" s="33" t="s">
        <v>38</v>
      </c>
      <c r="D19" s="22" t="s">
        <v>64</v>
      </c>
      <c r="E19" s="22"/>
      <c r="F19" s="36"/>
      <c r="G19" s="18">
        <v>1</v>
      </c>
      <c r="H19" s="18">
        <v>0.66</v>
      </c>
      <c r="I19" s="4">
        <v>10</v>
      </c>
      <c r="J19" s="4"/>
      <c r="K19" s="4">
        <v>6</v>
      </c>
      <c r="L19" s="4"/>
      <c r="M19" s="3" t="s">
        <v>65</v>
      </c>
      <c r="N19" s="4"/>
    </row>
    <row r="20" ht="27" customHeight="1" spans="1:14">
      <c r="A20" s="8"/>
      <c r="B20" s="19"/>
      <c r="C20" s="33" t="s">
        <v>40</v>
      </c>
      <c r="D20" s="22" t="s">
        <v>41</v>
      </c>
      <c r="E20" s="22"/>
      <c r="F20" s="27"/>
      <c r="G20" s="22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33" t="s">
        <v>44</v>
      </c>
      <c r="D21" s="22" t="s">
        <v>66</v>
      </c>
      <c r="E21" s="22"/>
      <c r="F21" s="37"/>
      <c r="G21" s="22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33" t="s">
        <v>47</v>
      </c>
      <c r="D22" s="22" t="s">
        <v>67</v>
      </c>
      <c r="E22" s="22"/>
      <c r="F22" s="27"/>
      <c r="G22" s="22" t="s">
        <v>49</v>
      </c>
      <c r="H22" s="22" t="s">
        <v>49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50</v>
      </c>
      <c r="C23" s="33" t="s">
        <v>51</v>
      </c>
      <c r="D23" s="22" t="s">
        <v>68</v>
      </c>
      <c r="E23" s="22"/>
      <c r="F23" s="27"/>
      <c r="G23" s="22" t="s">
        <v>49</v>
      </c>
      <c r="H23" s="22" t="s">
        <v>49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9"/>
      <c r="B24" s="26"/>
      <c r="C24" s="33" t="s">
        <v>53</v>
      </c>
      <c r="D24" s="22" t="s">
        <v>69</v>
      </c>
      <c r="E24" s="22"/>
      <c r="F24" s="27"/>
      <c r="G24" s="25">
        <v>1</v>
      </c>
      <c r="H24" s="25">
        <v>1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55</v>
      </c>
      <c r="C25" s="3" t="s">
        <v>56</v>
      </c>
      <c r="D25" s="22" t="s">
        <v>70</v>
      </c>
      <c r="E25" s="22"/>
      <c r="F25" s="36"/>
      <c r="G25" s="18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58</v>
      </c>
      <c r="B26" s="3"/>
      <c r="C26" s="3"/>
      <c r="D26" s="3"/>
      <c r="E26" s="3"/>
      <c r="F26" s="3"/>
      <c r="G26" s="3"/>
      <c r="H26" s="3"/>
      <c r="I26" s="31">
        <v>100</v>
      </c>
      <c r="J26" s="31"/>
      <c r="K26" s="4">
        <f>SUM(K17:K25)</f>
        <v>92</v>
      </c>
      <c r="L26" s="4"/>
      <c r="M26" s="4"/>
      <c r="N26" s="4"/>
    </row>
    <row r="27" ht="14.25" spans="1:1">
      <c r="A27" s="30" t="s">
        <v>1</v>
      </c>
    </row>
  </sheetData>
  <mergeCells count="93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D17:E17"/>
    <mergeCell ref="I17:J17"/>
    <mergeCell ref="K17:L17"/>
    <mergeCell ref="M17:N17"/>
    <mergeCell ref="D18:E18"/>
    <mergeCell ref="I18:J18"/>
    <mergeCell ref="K18:L18"/>
    <mergeCell ref="M18:N18"/>
    <mergeCell ref="D19:E19"/>
    <mergeCell ref="I19:J19"/>
    <mergeCell ref="K19:L19"/>
    <mergeCell ref="M19:N19"/>
    <mergeCell ref="D20:E20"/>
    <mergeCell ref="I20:J20"/>
    <mergeCell ref="K20:L20"/>
    <mergeCell ref="M20:N20"/>
    <mergeCell ref="D21:E21"/>
    <mergeCell ref="I21:J21"/>
    <mergeCell ref="K21:L21"/>
    <mergeCell ref="M21:N21"/>
    <mergeCell ref="D22:E22"/>
    <mergeCell ref="I22:J22"/>
    <mergeCell ref="K22:L22"/>
    <mergeCell ref="M22:N22"/>
    <mergeCell ref="D23:E23"/>
    <mergeCell ref="I23:J23"/>
    <mergeCell ref="K23:L23"/>
    <mergeCell ref="M23:N23"/>
    <mergeCell ref="D24:E24"/>
    <mergeCell ref="I24:J24"/>
    <mergeCell ref="K24:L24"/>
    <mergeCell ref="M24:N24"/>
    <mergeCell ref="D25:E25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  <pageSetUpPr fitToPage="1"/>
  </sheetPr>
  <dimension ref="A1:N28"/>
  <sheetViews>
    <sheetView topLeftCell="A10" workbookViewId="0">
      <selection activeCell="F14" sqref="F14:G14"/>
    </sheetView>
  </sheetViews>
  <sheetFormatPr defaultColWidth="9" defaultRowHeight="13.5"/>
  <cols>
    <col min="1" max="2" width="7.125" customWidth="1"/>
    <col min="4" max="4" width="16.5" customWidth="1"/>
    <col min="7" max="9" width="7.25" customWidth="1"/>
    <col min="10" max="10" width="1.125" customWidth="1"/>
    <col min="11" max="11" width="4" customWidth="1"/>
    <col min="12" max="12" width="2.5" customWidth="1"/>
    <col min="13" max="14" width="8.75" customWidth="1"/>
  </cols>
  <sheetData>
    <row r="1" ht="39.95" customHeight="1" spans="1:14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.1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">
      <c r="A3" s="2" t="s">
        <v>1</v>
      </c>
    </row>
    <row r="4" ht="15" customHeight="1" spans="1:14">
      <c r="A4" s="3" t="s">
        <v>2</v>
      </c>
      <c r="B4" s="3"/>
      <c r="C4" s="3" t="s">
        <v>72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1" spans="1:14">
      <c r="A5" s="3"/>
      <c r="B5" s="3"/>
      <c r="C5" s="3" t="s">
        <v>4</v>
      </c>
      <c r="D5" s="4"/>
      <c r="E5" s="4"/>
      <c r="F5" s="4"/>
      <c r="G5" s="4"/>
      <c r="H5" s="3" t="s">
        <v>5</v>
      </c>
      <c r="I5" s="3"/>
      <c r="J5" s="3" t="s">
        <v>6</v>
      </c>
      <c r="K5" s="4"/>
      <c r="L5" s="4"/>
      <c r="M5" s="4"/>
      <c r="N5" s="4"/>
    </row>
    <row r="6" ht="15" customHeight="1" spans="1:14">
      <c r="A6" s="3" t="s">
        <v>7</v>
      </c>
      <c r="B6" s="3"/>
      <c r="C6" s="4"/>
      <c r="D6" s="4"/>
      <c r="E6" s="4"/>
      <c r="F6" s="4"/>
      <c r="G6" s="4"/>
      <c r="H6" s="3"/>
      <c r="I6" s="3"/>
      <c r="J6" s="4"/>
      <c r="K6" s="4"/>
      <c r="L6" s="4"/>
      <c r="M6" s="4"/>
      <c r="N6" s="4"/>
    </row>
    <row r="7" ht="15" customHeight="1" spans="1:14">
      <c r="A7" s="3" t="s">
        <v>8</v>
      </c>
      <c r="B7" s="3"/>
      <c r="C7" s="4"/>
      <c r="D7" s="4"/>
      <c r="E7" s="5"/>
      <c r="F7" s="3"/>
      <c r="G7" s="3"/>
      <c r="H7" s="3"/>
      <c r="I7" s="3"/>
      <c r="J7" s="3"/>
      <c r="K7" s="3"/>
      <c r="L7" s="3"/>
      <c r="M7" s="3"/>
      <c r="N7" s="3"/>
    </row>
    <row r="8" ht="15" customHeight="1" spans="1:14">
      <c r="A8" s="3"/>
      <c r="B8" s="3"/>
      <c r="C8" s="4"/>
      <c r="D8" s="4"/>
      <c r="E8" s="3" t="s">
        <v>9</v>
      </c>
      <c r="F8" s="3" t="s">
        <v>10</v>
      </c>
      <c r="G8" s="3"/>
      <c r="H8" s="3" t="s">
        <v>11</v>
      </c>
      <c r="I8" s="3"/>
      <c r="J8" s="3" t="s">
        <v>12</v>
      </c>
      <c r="K8" s="3"/>
      <c r="L8" s="3" t="s">
        <v>13</v>
      </c>
      <c r="M8" s="3"/>
      <c r="N8" s="3" t="s">
        <v>14</v>
      </c>
    </row>
    <row r="9" ht="15" customHeight="1" spans="1:14">
      <c r="A9" s="3"/>
      <c r="B9" s="3"/>
      <c r="C9" s="3" t="s">
        <v>15</v>
      </c>
      <c r="D9" s="3"/>
      <c r="E9" s="4">
        <f>F9</f>
        <v>26.5</v>
      </c>
      <c r="F9" s="4">
        <f>F11</f>
        <v>26.5</v>
      </c>
      <c r="G9" s="4"/>
      <c r="H9" s="4">
        <v>7.7864</v>
      </c>
      <c r="I9" s="4"/>
      <c r="J9" s="31">
        <v>10</v>
      </c>
      <c r="K9" s="31"/>
      <c r="L9" s="32">
        <f>H9/F9</f>
        <v>0.29382641509434</v>
      </c>
      <c r="M9" s="32"/>
      <c r="N9" s="4">
        <v>95</v>
      </c>
    </row>
    <row r="10" ht="15" customHeight="1" spans="1:14">
      <c r="A10" s="3"/>
      <c r="B10" s="3"/>
      <c r="C10" s="3" t="s">
        <v>16</v>
      </c>
      <c r="D10" s="3"/>
      <c r="E10" s="4"/>
      <c r="F10" s="4"/>
      <c r="G10" s="4"/>
      <c r="H10" s="4"/>
      <c r="I10" s="4"/>
      <c r="J10" s="3" t="s">
        <v>17</v>
      </c>
      <c r="K10" s="3"/>
      <c r="L10" s="4"/>
      <c r="M10" s="4"/>
      <c r="N10" s="3" t="s">
        <v>17</v>
      </c>
    </row>
    <row r="11" ht="15" customHeight="1" spans="1:14">
      <c r="A11" s="3"/>
      <c r="B11" s="3"/>
      <c r="C11" s="3" t="s">
        <v>18</v>
      </c>
      <c r="D11" s="3"/>
      <c r="E11" s="4">
        <f>F11</f>
        <v>26.5</v>
      </c>
      <c r="F11" s="4">
        <f>4.5+22</f>
        <v>26.5</v>
      </c>
      <c r="G11" s="4"/>
      <c r="H11" s="4">
        <f>H9</f>
        <v>7.7864</v>
      </c>
      <c r="I11" s="4"/>
      <c r="J11" s="3" t="s">
        <v>17</v>
      </c>
      <c r="K11" s="3"/>
      <c r="L11" s="32">
        <f>L9</f>
        <v>0.29382641509434</v>
      </c>
      <c r="M11" s="4"/>
      <c r="N11" s="3" t="s">
        <v>17</v>
      </c>
    </row>
    <row r="12" ht="15" customHeight="1" spans="1:14">
      <c r="A12" s="3"/>
      <c r="B12" s="3"/>
      <c r="C12" s="3" t="s">
        <v>19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20</v>
      </c>
      <c r="D13" s="3"/>
      <c r="E13" s="4"/>
      <c r="F13" s="4"/>
      <c r="G13" s="4"/>
      <c r="H13" s="4"/>
      <c r="I13" s="4"/>
      <c r="J13" s="3"/>
      <c r="K13" s="3"/>
      <c r="L13" s="4"/>
      <c r="M13" s="4"/>
      <c r="N13" s="3" t="s">
        <v>17</v>
      </c>
    </row>
    <row r="14" ht="15" customHeight="1" spans="1:14">
      <c r="A14" s="3"/>
      <c r="B14" s="3"/>
      <c r="C14" s="3" t="s">
        <v>21</v>
      </c>
      <c r="D14" s="3"/>
      <c r="E14" s="4"/>
      <c r="F14" s="4"/>
      <c r="G14" s="4"/>
      <c r="H14" s="4"/>
      <c r="I14" s="4"/>
      <c r="J14" s="3" t="s">
        <v>17</v>
      </c>
      <c r="K14" s="3"/>
      <c r="L14" s="4"/>
      <c r="M14" s="4"/>
      <c r="N14" s="3" t="s">
        <v>17</v>
      </c>
    </row>
    <row r="15" ht="15" customHeight="1" spans="1:14">
      <c r="A15" s="3"/>
      <c r="B15" s="3" t="s">
        <v>22</v>
      </c>
      <c r="C15" s="3"/>
      <c r="D15" s="3"/>
      <c r="E15" s="3"/>
      <c r="F15" s="3"/>
      <c r="G15" s="3"/>
      <c r="H15" s="3" t="s">
        <v>23</v>
      </c>
      <c r="I15" s="3"/>
      <c r="J15" s="3"/>
      <c r="K15" s="3"/>
      <c r="L15" s="3"/>
      <c r="M15" s="3"/>
      <c r="N15" s="3"/>
    </row>
    <row r="16" ht="26.1" customHeight="1" spans="1:14">
      <c r="A16" s="6" t="s">
        <v>24</v>
      </c>
      <c r="B16" s="3" t="s">
        <v>73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ht="27" customHeight="1" spans="1:14">
      <c r="A17" s="6"/>
      <c r="B17" s="7" t="s">
        <v>26</v>
      </c>
      <c r="C17" s="3" t="s">
        <v>27</v>
      </c>
      <c r="D17" s="3" t="s">
        <v>28</v>
      </c>
      <c r="E17" s="3"/>
      <c r="F17" s="3"/>
      <c r="G17" s="3" t="s">
        <v>29</v>
      </c>
      <c r="H17" s="3" t="s">
        <v>30</v>
      </c>
      <c r="I17" s="3" t="s">
        <v>12</v>
      </c>
      <c r="J17" s="3"/>
      <c r="K17" s="3" t="s">
        <v>14</v>
      </c>
      <c r="L17" s="3"/>
      <c r="M17" s="3" t="s">
        <v>31</v>
      </c>
      <c r="N17" s="3"/>
    </row>
    <row r="18" ht="27" customHeight="1" spans="1:14">
      <c r="A18" s="8"/>
      <c r="B18" s="6"/>
      <c r="C18" s="33" t="s">
        <v>32</v>
      </c>
      <c r="D18" s="34" t="s">
        <v>74</v>
      </c>
      <c r="E18" s="34"/>
      <c r="F18" s="35"/>
      <c r="G18" s="14">
        <v>22</v>
      </c>
      <c r="H18" s="14">
        <v>22</v>
      </c>
      <c r="I18" s="4">
        <v>10</v>
      </c>
      <c r="J18" s="4"/>
      <c r="K18" s="4">
        <v>10</v>
      </c>
      <c r="L18" s="4"/>
      <c r="M18" s="4"/>
      <c r="N18" s="4"/>
    </row>
    <row r="19" ht="27" customHeight="1" spans="1:14">
      <c r="A19" s="8"/>
      <c r="B19" s="15"/>
      <c r="C19" s="33" t="s">
        <v>35</v>
      </c>
      <c r="D19" s="22" t="s">
        <v>75</v>
      </c>
      <c r="E19" s="22"/>
      <c r="F19" s="36"/>
      <c r="G19" s="18">
        <v>1</v>
      </c>
      <c r="H19" s="18">
        <v>1</v>
      </c>
      <c r="I19" s="4">
        <v>20</v>
      </c>
      <c r="J19" s="4"/>
      <c r="K19" s="4">
        <v>20</v>
      </c>
      <c r="L19" s="4"/>
      <c r="M19" s="4"/>
      <c r="N19" s="4"/>
    </row>
    <row r="20" ht="27" customHeight="1" spans="1:14">
      <c r="A20" s="8"/>
      <c r="B20" s="15" t="s">
        <v>37</v>
      </c>
      <c r="C20" s="33" t="s">
        <v>38</v>
      </c>
      <c r="D20" s="22" t="s">
        <v>76</v>
      </c>
      <c r="E20" s="22"/>
      <c r="F20" s="36"/>
      <c r="G20" s="18">
        <v>1</v>
      </c>
      <c r="H20" s="18">
        <v>0.294</v>
      </c>
      <c r="I20" s="4">
        <v>10</v>
      </c>
      <c r="J20" s="4"/>
      <c r="K20" s="4">
        <v>5</v>
      </c>
      <c r="L20" s="4"/>
      <c r="M20" s="4"/>
      <c r="N20" s="4"/>
    </row>
    <row r="21" ht="27" customHeight="1" spans="1:14">
      <c r="A21" s="8"/>
      <c r="B21" s="19"/>
      <c r="C21" s="33" t="s">
        <v>40</v>
      </c>
      <c r="D21" s="22" t="s">
        <v>41</v>
      </c>
      <c r="E21" s="22"/>
      <c r="F21" s="27"/>
      <c r="G21" s="22" t="s">
        <v>42</v>
      </c>
      <c r="H21" s="22" t="s">
        <v>42</v>
      </c>
      <c r="I21" s="4">
        <v>10</v>
      </c>
      <c r="J21" s="4"/>
      <c r="K21" s="4">
        <v>10</v>
      </c>
      <c r="L21" s="4"/>
      <c r="M21" s="4"/>
      <c r="N21" s="4"/>
    </row>
    <row r="22" ht="27" customHeight="1" spans="1:14">
      <c r="A22" s="15" t="s">
        <v>43</v>
      </c>
      <c r="B22" s="6"/>
      <c r="C22" s="33" t="s">
        <v>44</v>
      </c>
      <c r="D22" s="22" t="s">
        <v>77</v>
      </c>
      <c r="E22" s="22"/>
      <c r="F22" s="37"/>
      <c r="G22" s="22" t="s">
        <v>78</v>
      </c>
      <c r="H22" s="22" t="s">
        <v>42</v>
      </c>
      <c r="I22" s="4">
        <v>10</v>
      </c>
      <c r="J22" s="4"/>
      <c r="K22" s="4">
        <v>10</v>
      </c>
      <c r="L22" s="4"/>
      <c r="M22" s="3"/>
      <c r="N22" s="4"/>
    </row>
    <row r="23" ht="27" customHeight="1" spans="1:14">
      <c r="A23" s="8"/>
      <c r="B23" s="8"/>
      <c r="C23" s="33" t="s">
        <v>47</v>
      </c>
      <c r="D23" s="22" t="s">
        <v>79</v>
      </c>
      <c r="E23" s="22"/>
      <c r="F23" s="27"/>
      <c r="G23" s="22" t="s">
        <v>49</v>
      </c>
      <c r="H23" s="22" t="s">
        <v>49</v>
      </c>
      <c r="I23" s="4">
        <v>10</v>
      </c>
      <c r="J23" s="4"/>
      <c r="K23" s="4">
        <v>10</v>
      </c>
      <c r="L23" s="4"/>
      <c r="M23" s="4"/>
      <c r="N23" s="4"/>
    </row>
    <row r="24" ht="27" customHeight="1" spans="1:14">
      <c r="A24" s="19"/>
      <c r="B24" s="15" t="s">
        <v>50</v>
      </c>
      <c r="C24" s="33" t="s">
        <v>51</v>
      </c>
      <c r="D24" s="22" t="s">
        <v>80</v>
      </c>
      <c r="E24" s="22"/>
      <c r="F24" s="27"/>
      <c r="G24" s="22" t="s">
        <v>49</v>
      </c>
      <c r="H24" s="22" t="s">
        <v>49</v>
      </c>
      <c r="I24" s="4">
        <v>10</v>
      </c>
      <c r="J24" s="4"/>
      <c r="K24" s="4">
        <v>10</v>
      </c>
      <c r="L24" s="4"/>
      <c r="M24" s="4"/>
      <c r="N24" s="4"/>
    </row>
    <row r="25" ht="38.1" customHeight="1" spans="1:14">
      <c r="A25" s="19"/>
      <c r="B25" s="26"/>
      <c r="C25" s="33" t="s">
        <v>53</v>
      </c>
      <c r="D25" s="22" t="s">
        <v>81</v>
      </c>
      <c r="E25" s="22"/>
      <c r="F25" s="27"/>
      <c r="G25" s="25">
        <v>0.95</v>
      </c>
      <c r="H25" s="25">
        <v>1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6"/>
      <c r="B26" s="27" t="s">
        <v>55</v>
      </c>
      <c r="C26" s="3" t="s">
        <v>56</v>
      </c>
      <c r="D26" s="22" t="s">
        <v>82</v>
      </c>
      <c r="E26" s="22"/>
      <c r="F26" s="36"/>
      <c r="G26" s="18">
        <v>0.95</v>
      </c>
      <c r="H26" s="18">
        <v>0.95</v>
      </c>
      <c r="I26" s="4">
        <v>10</v>
      </c>
      <c r="J26" s="4"/>
      <c r="K26" s="4">
        <v>10</v>
      </c>
      <c r="L26" s="4"/>
      <c r="M26" s="4"/>
      <c r="N26" s="4"/>
    </row>
    <row r="27" ht="27" customHeight="1" spans="1:14">
      <c r="A27" s="29" t="s">
        <v>58</v>
      </c>
      <c r="B27" s="3"/>
      <c r="C27" s="3"/>
      <c r="D27" s="3"/>
      <c r="E27" s="3"/>
      <c r="F27" s="3"/>
      <c r="G27" s="3"/>
      <c r="H27" s="3"/>
      <c r="I27" s="31">
        <v>100</v>
      </c>
      <c r="J27" s="31"/>
      <c r="K27" s="4">
        <f>SUM(K18:K26)</f>
        <v>95</v>
      </c>
      <c r="L27" s="4"/>
      <c r="M27" s="4"/>
      <c r="N27" s="4"/>
    </row>
    <row r="28" ht="14.25" spans="1:1">
      <c r="A28" s="30" t="s">
        <v>1</v>
      </c>
    </row>
  </sheetData>
  <mergeCells count="93">
    <mergeCell ref="A1:N1"/>
    <mergeCell ref="A4:B4"/>
    <mergeCell ref="C4:N4"/>
    <mergeCell ref="A5:B5"/>
    <mergeCell ref="A6:B6"/>
    <mergeCell ref="F7:G7"/>
    <mergeCell ref="H7:I7"/>
    <mergeCell ref="J7:K7"/>
    <mergeCell ref="L7:M7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H13:I13"/>
    <mergeCell ref="J13:K13"/>
    <mergeCell ref="L13:M13"/>
    <mergeCell ref="C14:D14"/>
    <mergeCell ref="F14:G14"/>
    <mergeCell ref="H14:I14"/>
    <mergeCell ref="J14:K14"/>
    <mergeCell ref="L14:M14"/>
    <mergeCell ref="B15:G15"/>
    <mergeCell ref="H15:N15"/>
    <mergeCell ref="B16:G16"/>
    <mergeCell ref="H16:N16"/>
    <mergeCell ref="D17:F17"/>
    <mergeCell ref="I17:J17"/>
    <mergeCell ref="K17:L17"/>
    <mergeCell ref="M17:N17"/>
    <mergeCell ref="D18:E18"/>
    <mergeCell ref="I18:J18"/>
    <mergeCell ref="K18:L18"/>
    <mergeCell ref="M18:N18"/>
    <mergeCell ref="D19:E19"/>
    <mergeCell ref="I19:J19"/>
    <mergeCell ref="K19:L19"/>
    <mergeCell ref="M19:N19"/>
    <mergeCell ref="D20:E20"/>
    <mergeCell ref="I20:J20"/>
    <mergeCell ref="K20:L20"/>
    <mergeCell ref="M20:N20"/>
    <mergeCell ref="D21:E21"/>
    <mergeCell ref="I21:J21"/>
    <mergeCell ref="K21:L21"/>
    <mergeCell ref="M21:N21"/>
    <mergeCell ref="D22:E22"/>
    <mergeCell ref="I22:J22"/>
    <mergeCell ref="K22:L22"/>
    <mergeCell ref="M22:N22"/>
    <mergeCell ref="D23:E23"/>
    <mergeCell ref="I23:J23"/>
    <mergeCell ref="K23:L23"/>
    <mergeCell ref="M23:N23"/>
    <mergeCell ref="D24:E24"/>
    <mergeCell ref="I24:J24"/>
    <mergeCell ref="K24:L24"/>
    <mergeCell ref="M24:N24"/>
    <mergeCell ref="D25:E25"/>
    <mergeCell ref="I25:J25"/>
    <mergeCell ref="K25:L25"/>
    <mergeCell ref="M25:N25"/>
    <mergeCell ref="D26:E26"/>
    <mergeCell ref="I26:J26"/>
    <mergeCell ref="K26:L26"/>
    <mergeCell ref="M26:N26"/>
    <mergeCell ref="A27:H27"/>
    <mergeCell ref="I27:J27"/>
    <mergeCell ref="K27:L27"/>
    <mergeCell ref="M27:N27"/>
    <mergeCell ref="C5:G6"/>
    <mergeCell ref="H5:I6"/>
    <mergeCell ref="J5:N6"/>
    <mergeCell ref="A7:B14"/>
    <mergeCell ref="C7:D8"/>
  </mergeCells>
  <pageMargins left="0.75" right="0.75" top="1" bottom="1" header="0.5" footer="0.5"/>
  <pageSetup paperSize="9" scale="8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799981688894314"/>
    <pageSetUpPr fitToPage="1"/>
  </sheetPr>
  <dimension ref="A1:N27"/>
  <sheetViews>
    <sheetView workbookViewId="0">
      <selection activeCell="I18" sqref="I18:J18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9" width="7.2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6.375" customWidth="1"/>
  </cols>
  <sheetData>
    <row r="1" ht="25.5" spans="1:14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.1" customHeight="1" spans="1:1">
      <c r="A2" s="2" t="s">
        <v>1</v>
      </c>
    </row>
    <row r="3" ht="15" customHeight="1" spans="1:14">
      <c r="A3" s="3" t="s">
        <v>2</v>
      </c>
      <c r="B3" s="3"/>
      <c r="C3" s="3" t="s">
        <v>84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9</v>
      </c>
      <c r="F8" s="4">
        <v>9</v>
      </c>
      <c r="G8" s="4"/>
      <c r="H8" s="4">
        <v>2.9</v>
      </c>
      <c r="I8" s="4"/>
      <c r="J8" s="31">
        <v>10</v>
      </c>
      <c r="K8" s="31"/>
      <c r="L8" s="4">
        <v>32</v>
      </c>
      <c r="M8" s="4"/>
      <c r="N8" s="4">
        <v>95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9</v>
      </c>
      <c r="F10" s="4">
        <v>9</v>
      </c>
      <c r="G10" s="4"/>
      <c r="H10" s="4">
        <v>2.9</v>
      </c>
      <c r="I10" s="4"/>
      <c r="J10" s="3" t="s">
        <v>17</v>
      </c>
      <c r="K10" s="3"/>
      <c r="L10" s="4">
        <v>32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0" t="s">
        <v>86</v>
      </c>
      <c r="E17" s="11"/>
      <c r="F17" s="12"/>
      <c r="G17" s="13">
        <v>9</v>
      </c>
      <c r="H17" s="14">
        <v>9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5"/>
      <c r="C18" s="9" t="s">
        <v>35</v>
      </c>
      <c r="D18" s="10" t="s">
        <v>87</v>
      </c>
      <c r="E18" s="11"/>
      <c r="F18" s="16"/>
      <c r="G18" s="17">
        <v>0.95</v>
      </c>
      <c r="H18" s="18">
        <v>0.95</v>
      </c>
      <c r="I18" s="4">
        <v>20</v>
      </c>
      <c r="J18" s="4"/>
      <c r="K18" s="4">
        <v>20</v>
      </c>
      <c r="L18" s="4"/>
      <c r="M18" s="4"/>
      <c r="N18" s="4"/>
    </row>
    <row r="19" ht="50.1" customHeight="1" spans="1:14">
      <c r="A19" s="8"/>
      <c r="B19" s="15" t="s">
        <v>37</v>
      </c>
      <c r="C19" s="9" t="s">
        <v>38</v>
      </c>
      <c r="D19" s="10" t="s">
        <v>88</v>
      </c>
      <c r="E19" s="11"/>
      <c r="F19" s="16"/>
      <c r="G19" s="17">
        <v>0.95</v>
      </c>
      <c r="H19" s="18">
        <v>0.32</v>
      </c>
      <c r="I19" s="4">
        <v>10</v>
      </c>
      <c r="J19" s="4"/>
      <c r="K19" s="4">
        <v>5</v>
      </c>
      <c r="L19" s="4"/>
      <c r="M19" s="3" t="s">
        <v>89</v>
      </c>
      <c r="N19" s="4"/>
    </row>
    <row r="20" ht="27" customHeight="1" spans="1:14">
      <c r="A20" s="8"/>
      <c r="B20" s="19"/>
      <c r="C20" s="9" t="s">
        <v>40</v>
      </c>
      <c r="D20" s="10" t="s">
        <v>41</v>
      </c>
      <c r="E20" s="11"/>
      <c r="F20" s="20"/>
      <c r="G20" s="21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9" t="s">
        <v>44</v>
      </c>
      <c r="D21" s="10" t="s">
        <v>90</v>
      </c>
      <c r="E21" s="11"/>
      <c r="F21" s="23"/>
      <c r="G21" s="21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9" t="s">
        <v>47</v>
      </c>
      <c r="D22" s="10" t="s">
        <v>91</v>
      </c>
      <c r="E22" s="11"/>
      <c r="F22" s="20"/>
      <c r="G22" s="21" t="s">
        <v>49</v>
      </c>
      <c r="H22" s="22" t="s">
        <v>49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50</v>
      </c>
      <c r="C23" s="9" t="s">
        <v>51</v>
      </c>
      <c r="D23" s="10" t="s">
        <v>92</v>
      </c>
      <c r="E23" s="11"/>
      <c r="F23" s="20"/>
      <c r="G23" s="24">
        <v>1</v>
      </c>
      <c r="H23" s="25">
        <v>1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9"/>
      <c r="B24" s="26"/>
      <c r="C24" s="9" t="s">
        <v>53</v>
      </c>
      <c r="D24" s="10" t="s">
        <v>93</v>
      </c>
      <c r="E24" s="11"/>
      <c r="F24" s="20"/>
      <c r="G24" s="24">
        <v>0.95</v>
      </c>
      <c r="H24" s="25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55</v>
      </c>
      <c r="C25" s="28" t="s">
        <v>56</v>
      </c>
      <c r="D25" s="10" t="s">
        <v>82</v>
      </c>
      <c r="E25" s="11"/>
      <c r="F25" s="16"/>
      <c r="G25" s="17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58</v>
      </c>
      <c r="B26" s="3"/>
      <c r="C26" s="3"/>
      <c r="D26" s="29"/>
      <c r="E26" s="29"/>
      <c r="F26" s="29"/>
      <c r="G26" s="3"/>
      <c r="H26" s="3"/>
      <c r="I26" s="31">
        <v>100</v>
      </c>
      <c r="J26" s="31"/>
      <c r="K26" s="4">
        <f>SUM(K17:K25)</f>
        <v>95</v>
      </c>
      <c r="L26" s="4"/>
      <c r="M26" s="4"/>
      <c r="N26" s="4"/>
    </row>
    <row r="27" ht="14.25" spans="1:1">
      <c r="A27" s="30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1"/>
  </sheetPr>
  <dimension ref="A1:N27"/>
  <sheetViews>
    <sheetView tabSelected="1" topLeftCell="A7" workbookViewId="0">
      <selection activeCell="Q16" sqref="Q16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8" width="7.25" customWidth="1"/>
    <col min="9" max="9" width="4.37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7.625" customWidth="1"/>
  </cols>
  <sheetData>
    <row r="1" ht="25.5" spans="1:14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.1" customHeight="1" spans="1:1">
      <c r="A2" s="2" t="s">
        <v>1</v>
      </c>
    </row>
    <row r="3" ht="15" customHeight="1" spans="1:14">
      <c r="A3" s="3" t="s">
        <v>2</v>
      </c>
      <c r="B3" s="3"/>
      <c r="C3" s="3" t="s">
        <v>95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26</v>
      </c>
      <c r="F8" s="4">
        <v>26</v>
      </c>
      <c r="G8" s="4"/>
      <c r="H8" s="4">
        <v>10.03</v>
      </c>
      <c r="I8" s="4"/>
      <c r="J8" s="31">
        <v>10</v>
      </c>
      <c r="K8" s="31"/>
      <c r="L8" s="32">
        <f>H8/F8</f>
        <v>0.385769230769231</v>
      </c>
      <c r="M8" s="32"/>
      <c r="N8" s="4">
        <v>90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32"/>
      <c r="M9" s="32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f>E8</f>
        <v>26</v>
      </c>
      <c r="F10" s="4">
        <v>26</v>
      </c>
      <c r="G10" s="4"/>
      <c r="H10" s="4">
        <v>10.03</v>
      </c>
      <c r="I10" s="4"/>
      <c r="J10" s="3" t="s">
        <v>17</v>
      </c>
      <c r="K10" s="3"/>
      <c r="L10" s="32">
        <f>L8</f>
        <v>0.385769230769231</v>
      </c>
      <c r="M10" s="32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32"/>
      <c r="M11" s="32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32"/>
      <c r="M12" s="32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32"/>
      <c r="M13" s="32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96</v>
      </c>
      <c r="C15" s="4"/>
      <c r="D15" s="4"/>
      <c r="E15" s="4"/>
      <c r="F15" s="4"/>
      <c r="G15" s="4"/>
      <c r="H15" s="3" t="s">
        <v>97</v>
      </c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0" t="s">
        <v>86</v>
      </c>
      <c r="E17" s="11"/>
      <c r="F17" s="12"/>
      <c r="G17" s="13">
        <v>26</v>
      </c>
      <c r="H17" s="14">
        <v>10.03</v>
      </c>
      <c r="I17" s="4">
        <v>10</v>
      </c>
      <c r="J17" s="4"/>
      <c r="K17" s="4">
        <v>5</v>
      </c>
      <c r="L17" s="4"/>
      <c r="M17" s="4"/>
      <c r="N17" s="4"/>
    </row>
    <row r="18" ht="27" customHeight="1" spans="1:14">
      <c r="A18" s="8"/>
      <c r="B18" s="15"/>
      <c r="C18" s="9" t="s">
        <v>35</v>
      </c>
      <c r="D18" s="10" t="s">
        <v>87</v>
      </c>
      <c r="E18" s="11"/>
      <c r="F18" s="16"/>
      <c r="G18" s="17">
        <v>0.85</v>
      </c>
      <c r="H18" s="18">
        <v>0.85</v>
      </c>
      <c r="I18" s="4">
        <v>20</v>
      </c>
      <c r="J18" s="4"/>
      <c r="K18" s="4">
        <v>20</v>
      </c>
      <c r="L18" s="4"/>
      <c r="M18" s="4"/>
      <c r="N18" s="4"/>
    </row>
    <row r="19" ht="50.1" customHeight="1" spans="1:14">
      <c r="A19" s="8"/>
      <c r="B19" s="15" t="s">
        <v>37</v>
      </c>
      <c r="C19" s="9" t="s">
        <v>38</v>
      </c>
      <c r="D19" s="10" t="s">
        <v>88</v>
      </c>
      <c r="E19" s="11"/>
      <c r="F19" s="16"/>
      <c r="G19" s="17">
        <v>1</v>
      </c>
      <c r="H19" s="18">
        <v>0.386</v>
      </c>
      <c r="I19" s="4">
        <v>10</v>
      </c>
      <c r="J19" s="4"/>
      <c r="K19" s="4">
        <v>5</v>
      </c>
      <c r="L19" s="4"/>
      <c r="M19" s="3" t="s">
        <v>98</v>
      </c>
      <c r="N19" s="4"/>
    </row>
    <row r="20" ht="27" customHeight="1" spans="1:14">
      <c r="A20" s="8"/>
      <c r="B20" s="19"/>
      <c r="C20" s="9" t="s">
        <v>40</v>
      </c>
      <c r="D20" s="10" t="s">
        <v>41</v>
      </c>
      <c r="E20" s="11"/>
      <c r="F20" s="20"/>
      <c r="G20" s="21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9" t="s">
        <v>44</v>
      </c>
      <c r="D21" s="10" t="s">
        <v>90</v>
      </c>
      <c r="E21" s="11"/>
      <c r="F21" s="23"/>
      <c r="G21" s="21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9" t="s">
        <v>47</v>
      </c>
      <c r="D22" s="10" t="s">
        <v>91</v>
      </c>
      <c r="E22" s="11"/>
      <c r="F22" s="20"/>
      <c r="G22" s="21" t="s">
        <v>49</v>
      </c>
      <c r="H22" s="22" t="s">
        <v>49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50</v>
      </c>
      <c r="C23" s="9" t="s">
        <v>51</v>
      </c>
      <c r="D23" s="10" t="s">
        <v>92</v>
      </c>
      <c r="E23" s="11"/>
      <c r="F23" s="20"/>
      <c r="G23" s="24">
        <v>1</v>
      </c>
      <c r="H23" s="25">
        <v>1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9"/>
      <c r="B24" s="26"/>
      <c r="C24" s="9" t="s">
        <v>53</v>
      </c>
      <c r="D24" s="10" t="s">
        <v>93</v>
      </c>
      <c r="E24" s="11"/>
      <c r="F24" s="20"/>
      <c r="G24" s="24">
        <v>0.95</v>
      </c>
      <c r="H24" s="25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55</v>
      </c>
      <c r="C25" s="28" t="s">
        <v>56</v>
      </c>
      <c r="D25" s="10" t="s">
        <v>82</v>
      </c>
      <c r="E25" s="11"/>
      <c r="F25" s="16"/>
      <c r="G25" s="17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58</v>
      </c>
      <c r="B26" s="3"/>
      <c r="C26" s="3"/>
      <c r="D26" s="29"/>
      <c r="E26" s="29"/>
      <c r="F26" s="29"/>
      <c r="G26" s="3"/>
      <c r="H26" s="3"/>
      <c r="I26" s="31">
        <v>100</v>
      </c>
      <c r="J26" s="31"/>
      <c r="K26" s="4">
        <f>SUM(K17:K25)</f>
        <v>90</v>
      </c>
      <c r="L26" s="4"/>
      <c r="M26" s="4"/>
      <c r="N26" s="4"/>
    </row>
    <row r="27" ht="14.25" spans="1:1">
      <c r="A27" s="30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转移支付绩效自评表-两癌</vt:lpstr>
      <vt:lpstr>转移支付绩效自评表 药品零差率</vt:lpstr>
      <vt:lpstr>转移支付绩效自评表 能力提升</vt:lpstr>
      <vt:lpstr>转移支付绩效自评表 -艾梅乙</vt:lpstr>
      <vt:lpstr>转移支付绩效自评表 -孕前优生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笑对人生1397529197</cp:lastModifiedBy>
  <dcterms:created xsi:type="dcterms:W3CDTF">2023-06-25T09:24:25Z</dcterms:created>
  <dcterms:modified xsi:type="dcterms:W3CDTF">2023-06-25T09:29:42Z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F0C055D403834FBD97354EEFD6391429_11</vt:lpwstr>
  </property>
  <property fmtid="{D5CDD505-2E9C-101B-9397-08002B2CF9AE}" pid="3" name="KSOProductBuildVer">
    <vt:lpwstr>2052-11.1.0.14036</vt:lpwstr>
  </property>
</Properties>
</file>