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 activeTab="8"/>
  </bookViews>
  <sheets>
    <sheet name="封面" sheetId="1" r:id="rId1"/>
    <sheet name="目录" sheetId="2" r:id="rId2"/>
    <sheet name="1" sheetId="3" r:id="rId3"/>
    <sheet name="2" sheetId="4" r:id="rId4"/>
    <sheet name="3" sheetId="5" r:id="rId5"/>
    <sheet name="4" sheetId="6" r:id="rId6"/>
    <sheet name="5" sheetId="7" r:id="rId7"/>
    <sheet name="6" sheetId="8" r:id="rId8"/>
    <sheet name="7" sheetId="9" r:id="rId9"/>
    <sheet name="8" sheetId="10" r:id="rId10"/>
    <sheet name="9" sheetId="11" r:id="rId11"/>
    <sheet name="10" sheetId="12" r:id="rId12"/>
    <sheet name="11" sheetId="13" r:id="rId13"/>
    <sheet name="12" sheetId="14" r:id="rId14"/>
    <sheet name="Sheet1" sheetId="15" r:id="rId15"/>
  </sheets>
  <definedNames>
    <definedName name="_xlnm.Print_Titles" localSheetId="2">'1'!$1:$5</definedName>
    <definedName name="_xlnm.Print_Titles" localSheetId="3">'2'!$1:$4</definedName>
    <definedName name="_xlnm.Print_Titles" localSheetId="4">'3'!$1:$4</definedName>
    <definedName name="_xlnm.Print_Titles" localSheetId="5">'4'!$1:$5</definedName>
    <definedName name="_xlnm.Print_Titles" localSheetId="6">'5'!$1:$5</definedName>
    <definedName name="_xlnm.Print_Titles" localSheetId="7">'6'!$1:$5</definedName>
    <definedName name="_xlnm.Print_Titles" localSheetId="8">'7'!$1:$5</definedName>
    <definedName name="_xlnm.Print_Titles" localSheetId="9">'8'!$1:$6</definedName>
    <definedName name="_xlnm.Print_Titles" localSheetId="10">'9'!$1:$4</definedName>
    <definedName name="_xlnm.Print_Titles" localSheetId="11">'10'!$1:$4</definedName>
    <definedName name="_xlnm.Print_Titles" localSheetId="12">'11'!$1:$5</definedName>
    <definedName name="_xlnm.Print_Titles" localSheetId="13">'12'!$1:$5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<sst xmlns="http://schemas.openxmlformats.org/spreadsheetml/2006/main" count="447" uniqueCount="345">
  <si>
    <t>单位代码：</t>
  </si>
  <si>
    <t>单位名称：</t>
  </si>
  <si>
    <t>合水县审计局</t>
  </si>
  <si>
    <t>部门预算公开表</t>
  </si>
  <si>
    <t xml:space="preserve">     </t>
  </si>
  <si>
    <t>编制日期：</t>
  </si>
  <si>
    <t>部门领导：</t>
  </si>
  <si>
    <t>齐兴俭</t>
  </si>
  <si>
    <t>财务负责人：</t>
  </si>
  <si>
    <t>李忠海</t>
  </si>
  <si>
    <t>制表人：</t>
  </si>
  <si>
    <t>燕伟</t>
  </si>
  <si>
    <t xml:space="preserve">      </t>
  </si>
  <si>
    <t>目录</t>
  </si>
  <si>
    <t>表  名</t>
  </si>
  <si>
    <t xml:space="preserve">备  注
</t>
  </si>
  <si>
    <t>（１）部门收支总体情况表</t>
  </si>
  <si>
    <t xml:space="preserve">
</t>
  </si>
  <si>
    <t>（２）部门收入总体情况表</t>
  </si>
  <si>
    <t xml:space="preserve">财务预算口径
</t>
  </si>
  <si>
    <t>（３）部门支出总体情况表</t>
  </si>
  <si>
    <t>功能分类全口径</t>
  </si>
  <si>
    <t>（４）财政拨款收支总体情况表</t>
  </si>
  <si>
    <t>（５）财政拨款支出表</t>
  </si>
  <si>
    <t>财政拨款按单位</t>
  </si>
  <si>
    <t>（６）一般公共预算支出情况表</t>
  </si>
  <si>
    <t>功能分类</t>
  </si>
  <si>
    <t>（７）一般公共预算基本支出情况表</t>
  </si>
  <si>
    <t>支出经济分类</t>
  </si>
  <si>
    <t>（８）一般公共预算“三公”经费、会议费、培训费安排表</t>
  </si>
  <si>
    <t>机关运行经费、经济分类</t>
  </si>
  <si>
    <t>（９）一般公共预算机关运行经费</t>
  </si>
  <si>
    <t>（１０）政府性基金预算支出情况表</t>
  </si>
  <si>
    <t>（１１）部门管理转移支付表</t>
  </si>
  <si>
    <t>（１２）国有资本经营预算支出情况表</t>
  </si>
  <si>
    <t>部门收支总体情况表</t>
  </si>
  <si>
    <t>单位：万元</t>
  </si>
  <si>
    <t>收入</t>
  </si>
  <si>
    <t>支出</t>
  </si>
  <si>
    <t>项目</t>
  </si>
  <si>
    <t>预算数</t>
  </si>
  <si>
    <t>一、一般公共预算财政拨款收入</t>
  </si>
  <si>
    <t>（一）一般公共服务支出</t>
  </si>
  <si>
    <t>二、政府性基金预算财政拨款收入</t>
  </si>
  <si>
    <t>（二）外交支出</t>
  </si>
  <si>
    <t>三、国有资本经营预算收入</t>
  </si>
  <si>
    <t>（三）国防支出</t>
  </si>
  <si>
    <t>四、教育专户收入</t>
  </si>
  <si>
    <t>（四）公共安全支出</t>
  </si>
  <si>
    <t>五、事业收入（不含教育专户收入）</t>
  </si>
  <si>
    <t>（五）教育支出</t>
  </si>
  <si>
    <t>六、上级补助收入</t>
  </si>
  <si>
    <t>（六）科学技术支出</t>
  </si>
  <si>
    <t>七、附属单位上缴收入</t>
  </si>
  <si>
    <t xml:space="preserve">（七）文化旅游体育与传媒支出 </t>
  </si>
  <si>
    <t>八、经营收入</t>
  </si>
  <si>
    <t>（八）社会保障和就业支出</t>
  </si>
  <si>
    <t>九、其他收入</t>
  </si>
  <si>
    <t>（九）社会保险基金支出</t>
  </si>
  <si>
    <t xml:space="preserve">（十）卫生健康支出 </t>
  </si>
  <si>
    <t xml:space="preserve">（十一）节能环保支出 </t>
  </si>
  <si>
    <t>（十二）城乡社区支出</t>
  </si>
  <si>
    <t>（十三）农林水支出</t>
  </si>
  <si>
    <t>（十四）交通运输支出</t>
  </si>
  <si>
    <t>（十五）资源勘探工业信息等支出</t>
  </si>
  <si>
    <t>（十六）商业服务业等支出</t>
  </si>
  <si>
    <t>（十七）金融支出</t>
  </si>
  <si>
    <t>（十八）援助其他地区支出</t>
  </si>
  <si>
    <t>（十九）自然资源海洋气象等支出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</si>
  <si>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</si>
  <si>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</si>
  <si>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</si>
  <si>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</si>
  <si>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</si>
  <si>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</si>
  <si>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（二十六）转移性支出</t>
  </si>
  <si>
    <t>（二十七）债务还本支出</t>
  </si>
  <si>
    <t>（二十八）债务付息支出</t>
  </si>
  <si>
    <t>（二十九）债务发行费用支出</t>
  </si>
  <si>
    <t>本年收入合计</t>
  </si>
  <si>
    <t>本年支出合计</t>
  </si>
  <si>
    <t>十、上年结转</t>
  </si>
  <si>
    <t>结转结余</t>
  </si>
  <si>
    <t>十一、上年结余</t>
  </si>
  <si>
    <t>收入总计</t>
  </si>
  <si>
    <t>支出总计</t>
  </si>
  <si>
    <t>备注：无内容应公开空表并说明情况。</t>
  </si>
  <si>
    <t>部门收入总体情况表</t>
  </si>
  <si>
    <t>一、一般公共预算财政拨款</t>
  </si>
  <si>
    <t xml:space="preserve">  财政拨款</t>
  </si>
  <si>
    <t xml:space="preserve">  政府基金调入</t>
  </si>
  <si>
    <t xml:space="preserve">  专项收入</t>
  </si>
  <si>
    <t xml:space="preserve">    教育费附加收入</t>
  </si>
  <si>
    <t xml:space="preserve">    残疾人就业保障金收入</t>
  </si>
  <si>
    <t xml:space="preserve">    广告收入</t>
  </si>
  <si>
    <t xml:space="preserve">  行政事业性收费收入</t>
  </si>
  <si>
    <t xml:space="preserve">    机动车号牌工本费</t>
  </si>
  <si>
    <t xml:space="preserve">    机动车行驶证工本费</t>
  </si>
  <si>
    <t xml:space="preserve">    机动车登记证书工本费</t>
  </si>
  <si>
    <t xml:space="preserve">    驾驶证工本费</t>
  </si>
  <si>
    <t xml:space="preserve">    驾驶许可考试费</t>
  </si>
  <si>
    <t xml:space="preserve">    临时机动车驾驶证工本费</t>
  </si>
  <si>
    <t xml:space="preserve">    保安员资格考试费</t>
  </si>
  <si>
    <t xml:space="preserve">    其他缴入国库的公安行政事业性收费</t>
  </si>
  <si>
    <t xml:space="preserve">    考试考务费</t>
  </si>
  <si>
    <t xml:space="preserve">    特种作业人员安全技术考试考务费</t>
  </si>
  <si>
    <t xml:space="preserve">    防空地下室易地建设费</t>
  </si>
  <si>
    <t xml:space="preserve">    其他缴入国库的文化和旅游行政事业性收费</t>
  </si>
  <si>
    <t xml:space="preserve">    普通话水平测试费</t>
  </si>
  <si>
    <t xml:space="preserve">    公办幼儿园保教费</t>
  </si>
  <si>
    <t xml:space="preserve">    耕地开垦费</t>
  </si>
  <si>
    <t xml:space="preserve">    不动产登记费</t>
  </si>
  <si>
    <t xml:space="preserve">    其他缴入国库的自然资源行政事业性收费</t>
  </si>
  <si>
    <t xml:space="preserve">    城市道路占用挖掘修复费</t>
  </si>
  <si>
    <t xml:space="preserve">    生活垃圾处理费</t>
  </si>
  <si>
    <t xml:space="preserve">    其他缴入国库的建设行政事业性收费</t>
  </si>
  <si>
    <t xml:space="preserve">    水土保持补偿费</t>
  </si>
  <si>
    <t xml:space="preserve">    预防接种服务费</t>
  </si>
  <si>
    <t xml:space="preserve">    医疗事故鉴定费</t>
  </si>
  <si>
    <t xml:space="preserve">    预防接种异常反应鉴定费</t>
  </si>
  <si>
    <t xml:space="preserve">    职业病诊断鉴定费</t>
  </si>
  <si>
    <t xml:space="preserve">    其他缴入国库的卫生健康行政事业性收费</t>
  </si>
  <si>
    <t xml:space="preserve">    殡葬收费</t>
  </si>
  <si>
    <t xml:space="preserve">    其他缴入国库的民政行政事业性收费</t>
  </si>
  <si>
    <t xml:space="preserve">    职业技能鉴定考试考务费</t>
  </si>
  <si>
    <t xml:space="preserve">    专业技术人员职业资格考试考务费</t>
  </si>
  <si>
    <t xml:space="preserve">    其他缴入国库的人力资源和社会保障行政事业性收费</t>
  </si>
  <si>
    <t xml:space="preserve">    仲裁收费</t>
  </si>
  <si>
    <t xml:space="preserve">    缴入国库的党校行政事业性收费</t>
  </si>
  <si>
    <t xml:space="preserve">    其他缴入国库的行政事业性收费</t>
  </si>
  <si>
    <t xml:space="preserve">  罚没收入</t>
  </si>
  <si>
    <t xml:space="preserve">    公安罚没收入</t>
  </si>
  <si>
    <t xml:space="preserve">    药品监督罚没收入</t>
  </si>
  <si>
    <t xml:space="preserve">    卫生罚没收入</t>
  </si>
  <si>
    <t xml:space="preserve">    检验检疫罚没收入</t>
  </si>
  <si>
    <t xml:space="preserve">    交通罚没收入</t>
  </si>
  <si>
    <t xml:space="preserve">    物价罚没收入</t>
  </si>
  <si>
    <t xml:space="preserve">    市场监管罚没收入</t>
  </si>
  <si>
    <t xml:space="preserve">    生态环境罚没收入</t>
  </si>
  <si>
    <t xml:space="preserve">    水利罚没收入</t>
  </si>
  <si>
    <t xml:space="preserve">    纪检监察罚没收入</t>
  </si>
  <si>
    <t xml:space="preserve">    住房和城乡建设罚没收入</t>
  </si>
  <si>
    <t xml:space="preserve">    应急管理罚没收入</t>
  </si>
  <si>
    <t xml:space="preserve">    烟草罚没收入</t>
  </si>
  <si>
    <t xml:space="preserve">    自然资源罚没收入</t>
  </si>
  <si>
    <t xml:space="preserve">    其他一般罚没收入</t>
  </si>
  <si>
    <t xml:space="preserve">  国有资源（资产）有偿使用收入</t>
  </si>
  <si>
    <t xml:space="preserve">    其他利息收入</t>
  </si>
  <si>
    <t xml:space="preserve">    行政单位国有资产出租、出借收入</t>
  </si>
  <si>
    <t xml:space="preserve">    行政单位国有资产处置收入</t>
  </si>
  <si>
    <t xml:space="preserve">    事业单位国有资产处置收入</t>
  </si>
  <si>
    <t xml:space="preserve">    事业单位国有资产出租出借收入</t>
  </si>
  <si>
    <t xml:space="preserve">    其他非经营性国有资产收入</t>
  </si>
  <si>
    <t xml:space="preserve">    探矿权、采矿权使用费收入</t>
  </si>
  <si>
    <t xml:space="preserve">    矿业权出让收益</t>
  </si>
  <si>
    <t xml:space="preserve">    其他水资源费收入</t>
  </si>
  <si>
    <t xml:space="preserve">    其他国有资源（资产）有偿使用收入</t>
  </si>
  <si>
    <t xml:space="preserve">  捐赠收入</t>
  </si>
  <si>
    <t xml:space="preserve">    国内捐赠收入</t>
  </si>
  <si>
    <t xml:space="preserve">  政府住房基金收入</t>
  </si>
  <si>
    <t xml:space="preserve">    公共租赁住房租金收入</t>
  </si>
  <si>
    <t xml:space="preserve">  其他收入</t>
  </si>
  <si>
    <t xml:space="preserve">    生态环境损害赔偿资金</t>
  </si>
  <si>
    <t xml:space="preserve">    其他收入</t>
  </si>
  <si>
    <t xml:space="preserve">  一般债券</t>
  </si>
  <si>
    <t>二、政府性基金预算财政拨款</t>
  </si>
  <si>
    <t xml:space="preserve">  政府性基金收入</t>
  </si>
  <si>
    <t xml:space="preserve">    国家电影事业发展专项资金收入</t>
  </si>
  <si>
    <t xml:space="preserve">    国有土地收益基金收入</t>
  </si>
  <si>
    <t xml:space="preserve">    农业土地开发资金收入</t>
  </si>
  <si>
    <t xml:space="preserve">    土地出让价款收入</t>
  </si>
  <si>
    <t xml:space="preserve">    补缴的土地价款</t>
  </si>
  <si>
    <t xml:space="preserve">    划拨土地收入</t>
  </si>
  <si>
    <t xml:space="preserve">    缴纳新增建设用地土地有偿使用费</t>
  </si>
  <si>
    <t xml:space="preserve">    其他土地出让收入</t>
  </si>
  <si>
    <t xml:space="preserve">    体育彩票公益金收入</t>
  </si>
  <si>
    <t xml:space="preserve">    城市基础设施配套费收入</t>
  </si>
  <si>
    <t xml:space="preserve">    地方重大水利工程建设资金</t>
  </si>
  <si>
    <t xml:space="preserve">    污水处理费收入</t>
  </si>
  <si>
    <t xml:space="preserve">    福利彩票销售机构的业务费用</t>
  </si>
  <si>
    <t xml:space="preserve">  专项债券对应项目专项收入</t>
  </si>
  <si>
    <t xml:space="preserve">    其他地方自行试点项目收益专项债券对应项目专项收入</t>
  </si>
  <si>
    <t xml:space="preserve">  政府性基金预算资金(上级补助)</t>
  </si>
  <si>
    <t>三、国有资本经营预算财政拨款</t>
  </si>
  <si>
    <t xml:space="preserve">  国有资本经营预算资金(上级补助)</t>
  </si>
  <si>
    <t>四、财政专户管理资金</t>
  </si>
  <si>
    <t xml:space="preserve">  教师资格考试费</t>
  </si>
  <si>
    <t xml:space="preserve">  普通高中学费</t>
  </si>
  <si>
    <t xml:space="preserve">  普通高中住宿费</t>
  </si>
  <si>
    <t xml:space="preserve">  中等职业学校学费</t>
  </si>
  <si>
    <t xml:space="preserve">  中等职业学校住宿费</t>
  </si>
  <si>
    <t xml:space="preserve">  高等学校学费</t>
  </si>
  <si>
    <t xml:space="preserve">  高等学校住宿费</t>
  </si>
  <si>
    <t xml:space="preserve">  函大、电大、夜大及短训班培训费</t>
  </si>
  <si>
    <t xml:space="preserve">  考试考务费</t>
  </si>
  <si>
    <t xml:space="preserve">  委托培养在职研究生学费</t>
  </si>
  <si>
    <t xml:space="preserve">  短期培训进修费</t>
  </si>
  <si>
    <t>五、事业收入资金</t>
  </si>
  <si>
    <t>六、上级补助收入资金</t>
  </si>
  <si>
    <t>七、事业单位经营收入资金</t>
  </si>
  <si>
    <t>八、其他收入资金</t>
  </si>
  <si>
    <t xml:space="preserve">  其他收入资金</t>
  </si>
  <si>
    <t xml:space="preserve">  非同级财政拨款</t>
  </si>
  <si>
    <t>上年结转结余</t>
  </si>
  <si>
    <t xml:space="preserve">  本级财力</t>
  </si>
  <si>
    <t xml:space="preserve">    一般公共预算资金结转</t>
  </si>
  <si>
    <t xml:space="preserve">    政府性基金预算资金结转</t>
  </si>
  <si>
    <t xml:space="preserve">    国有资本经营预算资金结转</t>
  </si>
  <si>
    <t xml:space="preserve">  上级财力</t>
  </si>
  <si>
    <t xml:space="preserve">  财政专户管理资金</t>
  </si>
  <si>
    <t xml:space="preserve">  单位资金结转</t>
  </si>
  <si>
    <t xml:space="preserve">    财政拨款结转</t>
  </si>
  <si>
    <t xml:space="preserve">      一般公共预算资金结转</t>
  </si>
  <si>
    <t xml:space="preserve">      政府性基金预算资金结转</t>
  </si>
  <si>
    <t xml:space="preserve">    单位资金结转</t>
  </si>
  <si>
    <t>部门支出总体情况表</t>
  </si>
  <si>
    <t>功能分类科目</t>
  </si>
  <si>
    <t>支出合计</t>
  </si>
  <si>
    <t>基本支出</t>
  </si>
  <si>
    <t>项目支出</t>
  </si>
  <si>
    <t>上年结转</t>
  </si>
  <si>
    <t>合计</t>
  </si>
  <si>
    <t xml:space="preserve">  审计事务</t>
  </si>
  <si>
    <t xml:space="preserve">    行政运行</t>
  </si>
  <si>
    <t>财政拨款收支总体情况表</t>
  </si>
  <si>
    <t>一、本年收入</t>
  </si>
  <si>
    <t>一、本年支出</t>
  </si>
  <si>
    <t>(一)一般公共预算财政拨款收入</t>
  </si>
  <si>
    <t>(二)政府性基金预算财政拨款收入</t>
  </si>
  <si>
    <t>(三)国有资本经营预算收入</t>
  </si>
  <si>
    <t>（二十六）债务还本支出</t>
  </si>
  <si>
    <t>（二十七）债务付息支出</t>
  </si>
  <si>
    <t>（二十八）债务发行费用支出</t>
  </si>
  <si>
    <t>财政拨款支出表</t>
  </si>
  <si>
    <t>单位名称</t>
  </si>
  <si>
    <t>一般公共预算支出</t>
  </si>
  <si>
    <t>政府性基金预算支出</t>
  </si>
  <si>
    <t>国有资本经营预算支出</t>
  </si>
  <si>
    <t xml:space="preserve">  合水县审计局</t>
  </si>
  <si>
    <t>一般公共预算支出情况表</t>
  </si>
  <si>
    <t>科目编码</t>
  </si>
  <si>
    <t>科目名称</t>
  </si>
  <si>
    <t xml:space="preserve">  20108</t>
  </si>
  <si>
    <t xml:space="preserve">   2010801</t>
  </si>
  <si>
    <t>一般公共预算基本支出表</t>
  </si>
  <si>
    <t>经济分类科目</t>
  </si>
  <si>
    <t>一般公共预算基本支出</t>
  </si>
  <si>
    <t>人员经费</t>
  </si>
  <si>
    <t>公用经费</t>
  </si>
  <si>
    <t>301</t>
  </si>
  <si>
    <t>工资福利支出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</si>
  <si>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</si>
  <si>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</si>
  <si>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</si>
  <si>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</si>
  <si>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</si>
  <si>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</si>
  <si>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</si>
  <si>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</si>
  <si>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</si>
  <si>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</si>
  <si>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</si>
  <si>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</si>
  <si>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 xml:space="preserve">  30111</t>
  </si>
  <si>
    <t xml:space="preserve">  公务员医疗补助缴费</t>
  </si>
  <si>
    <t xml:space="preserve">  30112</t>
  </si>
  <si>
    <t xml:space="preserve">  其他社会保障缴费</t>
  </si>
  <si>
    <t xml:space="preserve">  30113</t>
  </si>
  <si>
    <t xml:space="preserve">  住房公积金</t>
  </si>
  <si>
    <t xml:space="preserve">  30199</t>
  </si>
  <si>
    <t xml:space="preserve">  其他工资福利支出</t>
  </si>
  <si>
    <t>302</t>
  </si>
  <si>
    <t>商品和服务支出</t>
  </si>
  <si>
    <t xml:space="preserve">  30201</t>
  </si>
  <si>
    <t xml:space="preserve">  办公费</t>
  </si>
  <si>
    <t xml:space="preserve">  30207</t>
  </si>
  <si>
    <t xml:space="preserve">  邮电费</t>
  </si>
  <si>
    <t xml:space="preserve">  30215</t>
  </si>
  <si>
    <t xml:space="preserve">  会议费</t>
  </si>
  <si>
    <t xml:space="preserve">  30216</t>
  </si>
  <si>
    <t xml:space="preserve">  培训费</t>
  </si>
  <si>
    <t xml:space="preserve">  30217</t>
  </si>
  <si>
    <t xml:space="preserve">  公务接待费</t>
  </si>
  <si>
    <t xml:space="preserve">  30227</t>
  </si>
  <si>
    <t xml:space="preserve">  委托业务费</t>
  </si>
  <si>
    <t xml:space="preserve">  30228</t>
  </si>
  <si>
    <t xml:space="preserve">  工会经费</t>
  </si>
  <si>
    <t xml:space="preserve">  30231</t>
  </si>
  <si>
    <t xml:space="preserve">  公务用车运行维护费</t>
  </si>
  <si>
    <t xml:space="preserve">  30239</t>
  </si>
  <si>
    <t xml:space="preserve">  其他交通费用</t>
  </si>
  <si>
    <t>303</t>
  </si>
  <si>
    <t>对个人和家庭的补助</t>
  </si>
  <si>
    <t xml:space="preserve">  30302</t>
  </si>
  <si>
    <t xml:space="preserve">  退休费</t>
  </si>
  <si>
    <t xml:space="preserve">  30305</t>
  </si>
  <si>
    <t xml:space="preserve">  生活补助</t>
  </si>
  <si>
    <t xml:space="preserve">  30306</t>
  </si>
  <si>
    <t xml:space="preserve">  救济费</t>
  </si>
  <si>
    <t>一般公共预算“三公”经费、会议费、培训费支出情况表</t>
  </si>
  <si>
    <t>“三公”经费</t>
  </si>
  <si>
    <t>会议费</t>
  </si>
  <si>
    <t>培训费</t>
  </si>
  <si>
    <t>因公出国（境）费用</t>
  </si>
  <si>
    <t>公务接待费</t>
  </si>
  <si>
    <t>公务用车购置和运行费</t>
  </si>
  <si>
    <t>公务用车购置费</t>
  </si>
  <si>
    <t>公务用车运行费</t>
  </si>
  <si>
    <t>一般公共预算机关运行经费</t>
  </si>
  <si>
    <t>序号</t>
  </si>
  <si>
    <t>1</t>
  </si>
  <si>
    <t>2</t>
  </si>
  <si>
    <t>办公费</t>
  </si>
  <si>
    <t>3</t>
  </si>
  <si>
    <t>邮电费</t>
  </si>
  <si>
    <t>4</t>
  </si>
  <si>
    <t>5</t>
  </si>
  <si>
    <t>公务用车运行维护费</t>
  </si>
  <si>
    <t>6</t>
  </si>
  <si>
    <t>其他商品和服务支出</t>
  </si>
  <si>
    <t>7</t>
  </si>
  <si>
    <t>委托业务费</t>
  </si>
  <si>
    <t>8</t>
  </si>
  <si>
    <t>办公设备购置</t>
  </si>
  <si>
    <t>政府性基金预算支出情况表</t>
  </si>
  <si>
    <t>其他支出</t>
  </si>
  <si>
    <t xml:space="preserve">  彩票公益金安排的支出</t>
  </si>
  <si>
    <t xml:space="preserve">    用于残疾人事业的彩票公益金支出</t>
  </si>
  <si>
    <t>债务还本支出</t>
  </si>
  <si>
    <t xml:space="preserve">  地方政府专项债务还本支出</t>
  </si>
  <si>
    <t xml:space="preserve">    棚户区改造专项债券还本支出</t>
  </si>
  <si>
    <t>债务付息支出</t>
  </si>
  <si>
    <t xml:space="preserve">  地方政府专项债务付息支出</t>
  </si>
  <si>
    <t xml:space="preserve">    棚户区改造专项债券付息支出</t>
  </si>
  <si>
    <t>债务发行费用支出</t>
  </si>
  <si>
    <t xml:space="preserve">  地方政府专项债务发行费用支出</t>
  </si>
  <si>
    <t xml:space="preserve">    棚户区改造专项债券发行费用支出</t>
  </si>
  <si>
    <t>部门管理转移支付表</t>
  </si>
  <si>
    <t>一般公共预算项目支出</t>
  </si>
  <si>
    <t>政府性基金预算项目支出</t>
  </si>
  <si>
    <t>国有资本经营预算项目支出</t>
  </si>
  <si>
    <t>**</t>
  </si>
  <si>
    <t>表十二、国有资本经营预算支出情况表</t>
  </si>
  <si>
    <t xml:space="preserve">单位：万元 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</si>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</sst>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38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7"/>
      <name val="SimSun"/>
      <charset val="134"/>
    </font>
    <font>
      <b/>
      <sz val="9"/>
      <name val="SimSun"/>
      <charset val="134"/>
    </font>
    <font>
      <b/>
      <sz val="9"/>
      <name val="楷体"/>
      <charset val="134"/>
    </font>
    <font>
      <b/>
      <sz val="10"/>
      <name val="SimSun"/>
      <charset val="134"/>
    </font>
    <font>
      <sz val="10"/>
      <name val="宋体"/>
      <charset val="134"/>
    </font>
    <font>
      <sz val="10"/>
      <name val="SimSun"/>
      <charset val="134"/>
    </font>
    <font>
      <b/>
      <sz val="9"/>
      <name val="宋体"/>
      <charset val="134"/>
    </font>
    <font>
      <b/>
      <sz val="10"/>
      <name val="宋体"/>
      <charset val="134"/>
    </font>
    <font>
      <sz val="9"/>
      <name val="宋体"/>
      <charset val="134"/>
    </font>
    <font>
      <b/>
      <sz val="12"/>
      <name val="SimSun"/>
      <charset val="134"/>
    </font>
    <font>
      <b/>
      <sz val="11"/>
      <name val="SimSun"/>
      <charset val="134"/>
    </font>
    <font>
      <b/>
      <u/>
      <sz val="10"/>
      <color rgb="FF0000FF"/>
      <name val="SimSun"/>
      <charset val="134"/>
    </font>
    <font>
      <sz val="12"/>
      <name val="SimSun"/>
      <charset val="134"/>
    </font>
    <font>
      <b/>
      <sz val="22"/>
      <name val="宋体"/>
      <charset val="134"/>
    </font>
    <font>
      <sz val="12"/>
      <name val="Hiragino Sans GB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8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42" fontId="18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3" borderId="5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4" borderId="8" applyNumberFormat="0" applyAlignment="0" applyProtection="0">
      <alignment vertical="center"/>
    </xf>
    <xf numFmtId="0" fontId="28" fillId="5" borderId="9" applyNumberFormat="0" applyAlignment="0" applyProtection="0">
      <alignment vertical="center"/>
    </xf>
    <xf numFmtId="0" fontId="29" fillId="5" borderId="8" applyNumberFormat="0" applyAlignment="0" applyProtection="0">
      <alignment vertical="center"/>
    </xf>
    <xf numFmtId="0" fontId="30" fillId="6" borderId="10" applyNumberFormat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</cellStyleXfs>
  <cellXfs count="64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" fontId="3" fillId="0" borderId="3" xfId="0" applyNumberFormat="1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4" fontId="3" fillId="0" borderId="4" xfId="0" applyNumberFormat="1" applyFont="1" applyBorder="1" applyAlignment="1">
      <alignment vertical="center" wrapText="1"/>
    </xf>
    <xf numFmtId="4" fontId="3" fillId="0" borderId="2" xfId="0" applyNumberFormat="1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4" fontId="1" fillId="0" borderId="4" xfId="0" applyNumberFormat="1" applyFont="1" applyBorder="1" applyAlignment="1">
      <alignment vertical="center" wrapText="1"/>
    </xf>
    <xf numFmtId="4" fontId="1" fillId="0" borderId="2" xfId="0" applyNumberFormat="1" applyFont="1" applyBorder="1" applyAlignment="1">
      <alignment vertical="center" wrapText="1"/>
    </xf>
    <xf numFmtId="4" fontId="3" fillId="0" borderId="2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6" fillId="0" borderId="4" xfId="0" applyFont="1" applyBorder="1" applyAlignment="1">
      <alignment horizontal="left" vertical="center" wrapText="1"/>
    </xf>
    <xf numFmtId="4" fontId="1" fillId="0" borderId="4" xfId="0" applyNumberFormat="1" applyFont="1" applyBorder="1" applyAlignment="1">
      <alignment horizontal="right" vertical="center" wrapText="1"/>
    </xf>
    <xf numFmtId="4" fontId="1" fillId="0" borderId="2" xfId="0" applyNumberFormat="1" applyFont="1" applyBorder="1" applyAlignment="1">
      <alignment horizontal="right" vertical="center" wrapText="1"/>
    </xf>
    <xf numFmtId="4" fontId="3" fillId="0" borderId="4" xfId="0" applyNumberFormat="1" applyFont="1" applyBorder="1" applyAlignment="1">
      <alignment horizontal="righ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4" fontId="3" fillId="2" borderId="4" xfId="0" applyNumberFormat="1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4" fontId="1" fillId="2" borderId="4" xfId="0" applyNumberFormat="1" applyFont="1" applyFill="1" applyBorder="1" applyAlignment="1">
      <alignment horizontal="right" vertical="center" wrapText="1"/>
    </xf>
    <xf numFmtId="0" fontId="1" fillId="0" borderId="0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4" fontId="3" fillId="2" borderId="4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4" fontId="3" fillId="2" borderId="4" xfId="0" applyNumberFormat="1" applyFont="1" applyFill="1" applyBorder="1" applyAlignment="1">
      <alignment vertical="center" wrapText="1"/>
    </xf>
    <xf numFmtId="4" fontId="3" fillId="2" borderId="2" xfId="0" applyNumberFormat="1" applyFont="1" applyFill="1" applyBorder="1" applyAlignment="1">
      <alignment horizontal="right" vertical="center" wrapText="1"/>
    </xf>
    <xf numFmtId="0" fontId="3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4" xfId="0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right" vertical="center" wrapText="1"/>
    </xf>
    <xf numFmtId="0" fontId="8" fillId="0" borderId="3" xfId="0" applyFont="1" applyBorder="1" applyAlignment="1">
      <alignment horizontal="center" vertical="center" wrapText="1"/>
    </xf>
    <xf numFmtId="4" fontId="9" fillId="0" borderId="3" xfId="0" applyNumberFormat="1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4" fontId="10" fillId="0" borderId="3" xfId="0" applyNumberFormat="1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 wrapText="1"/>
    </xf>
    <xf numFmtId="0" fontId="1" fillId="0" borderId="1" xfId="0" applyFont="1" applyBorder="1" applyAlignment="1">
      <alignment vertical="center" wrapText="1" indent="5"/>
    </xf>
    <xf numFmtId="0" fontId="5" fillId="0" borderId="1" xfId="0" applyFont="1" applyBorder="1" applyAlignment="1">
      <alignment vertical="center" wrapText="1" indent="5"/>
    </xf>
    <xf numFmtId="0" fontId="3" fillId="0" borderId="0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2" fillId="0" borderId="0" xfId="0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14" fillId="0" borderId="0" xfId="0" applyFont="1" applyBorder="1" applyAlignment="1">
      <alignment vertical="center" wrapText="1"/>
    </xf>
    <xf numFmtId="0" fontId="14" fillId="0" borderId="0" xfId="0" applyFont="1" applyBorder="1" applyAlignment="1">
      <alignment horizontal="left" vertical="center" wrapText="1"/>
    </xf>
    <xf numFmtId="0" fontId="15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right" vertical="center" wrapText="1"/>
    </xf>
    <xf numFmtId="176" fontId="14" fillId="0" borderId="0" xfId="0" applyNumberFormat="1" applyFont="1" applyBorder="1" applyAlignment="1">
      <alignment vertical="center" wrapText="1"/>
    </xf>
    <xf numFmtId="0" fontId="17" fillId="0" borderId="0" xfId="0" applyFont="1" applyBorder="1" applyAlignment="1">
      <alignment horizontal="righ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tyles" Target="styles.xml"/><Relationship Id="rId17" Type="http://schemas.openxmlformats.org/officeDocument/2006/relationships/sharedStrings" Target="sharedString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workbookViewId="0">
      <selection activeCell="N11" sqref="N11"/>
    </sheetView>
  </sheetViews>
  <sheetFormatPr defaultColWidth="10" defaultRowHeight="14.4"/>
  <cols>
    <col min="1" max="1" width="2.5462962962963" customWidth="1"/>
    <col min="2" max="2" width="14.1203703703704" customWidth="1"/>
    <col min="3" max="4" width="9.76851851851852" customWidth="1"/>
    <col min="5" max="5" width="14.9259259259259" customWidth="1"/>
    <col min="6" max="6" width="12.4444444444444" customWidth="1"/>
    <col min="7" max="7" width="11.5092592592593" customWidth="1"/>
    <col min="8" max="8" width="9.76851851851852" customWidth="1"/>
    <col min="9" max="9" width="17.7777777777778" customWidth="1"/>
    <col min="10" max="11" width="9.76851851851852" customWidth="1"/>
  </cols>
  <sheetData>
    <row r="1" ht="16.35" customHeight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ht="16.35" customHeight="1" spans="1:11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ht="26.05" customHeight="1" spans="1:11">
      <c r="A3" s="39"/>
      <c r="B3" s="58" t="s">
        <v>0</v>
      </c>
      <c r="C3" s="59">
        <v>121001</v>
      </c>
      <c r="D3" s="59"/>
      <c r="E3" s="58"/>
      <c r="F3" s="39"/>
      <c r="G3" s="39"/>
      <c r="H3" s="39"/>
      <c r="I3" s="39"/>
      <c r="J3" s="39"/>
      <c r="K3" s="39"/>
    </row>
    <row r="4" ht="26.05" customHeight="1" spans="1:11">
      <c r="A4" s="39"/>
      <c r="B4" s="58" t="s">
        <v>1</v>
      </c>
      <c r="C4" s="58" t="s">
        <v>2</v>
      </c>
      <c r="D4" s="58"/>
      <c r="E4" s="58"/>
      <c r="F4" s="39"/>
      <c r="G4" s="39"/>
      <c r="H4" s="39"/>
      <c r="I4" s="39"/>
      <c r="J4" s="39"/>
      <c r="K4" s="39"/>
    </row>
    <row r="5" ht="16.35" customHeight="1" spans="1:11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ht="89.9" customHeight="1" spans="1:11">
      <c r="A6" s="1"/>
      <c r="B6" s="60" t="s">
        <v>3</v>
      </c>
      <c r="C6" s="60"/>
      <c r="D6" s="60"/>
      <c r="E6" s="60"/>
      <c r="F6" s="60"/>
      <c r="G6" s="60"/>
      <c r="H6" s="60"/>
      <c r="I6" s="60"/>
      <c r="J6" s="60"/>
      <c r="K6" s="60"/>
    </row>
    <row r="7" ht="26.05" customHeight="1" spans="1:11">
      <c r="A7" s="39"/>
      <c r="B7" s="39"/>
      <c r="C7" s="39"/>
      <c r="D7" s="39"/>
      <c r="E7" s="39"/>
      <c r="F7" s="39"/>
      <c r="G7" s="39"/>
      <c r="H7" s="39"/>
      <c r="I7" s="39"/>
      <c r="J7" s="39"/>
      <c r="K7" s="39"/>
    </row>
    <row r="8" ht="26.05" customHeight="1" spans="1:11">
      <c r="A8" s="39"/>
      <c r="B8" s="39"/>
      <c r="C8" s="39"/>
      <c r="D8" s="39"/>
      <c r="E8" s="39"/>
      <c r="F8" s="39"/>
      <c r="G8" s="39"/>
      <c r="H8" s="39"/>
      <c r="I8" s="39"/>
      <c r="J8" s="39"/>
      <c r="K8" s="39"/>
    </row>
    <row r="9" ht="26.05" customHeight="1" spans="1:11">
      <c r="A9" s="39"/>
      <c r="B9" s="39"/>
      <c r="C9" s="39"/>
      <c r="D9" s="39"/>
      <c r="E9" s="39"/>
      <c r="F9" s="39"/>
      <c r="G9" s="39"/>
      <c r="H9" s="39"/>
      <c r="I9" s="39"/>
      <c r="J9" s="39"/>
      <c r="K9" s="39"/>
    </row>
    <row r="10" ht="26.05" customHeight="1" spans="1:11">
      <c r="A10" s="39"/>
      <c r="B10" s="58" t="s">
        <v>4</v>
      </c>
      <c r="C10" s="58"/>
      <c r="D10" s="58"/>
      <c r="E10" s="58"/>
      <c r="F10" s="61" t="s">
        <v>5</v>
      </c>
      <c r="G10" s="62">
        <v>46077</v>
      </c>
      <c r="H10" s="58"/>
      <c r="I10" s="58"/>
      <c r="J10" s="58"/>
      <c r="K10" s="39"/>
    </row>
    <row r="11" ht="26.05" customHeight="1" spans="1:11">
      <c r="A11" s="39"/>
      <c r="B11" s="58"/>
      <c r="C11" s="58"/>
      <c r="D11" s="58"/>
      <c r="E11" s="58"/>
      <c r="F11" s="58"/>
      <c r="G11" s="58"/>
      <c r="H11" s="58"/>
      <c r="I11" s="58"/>
      <c r="J11" s="58"/>
      <c r="K11" s="39"/>
    </row>
    <row r="12" ht="26.05" customHeight="1" spans="1:11">
      <c r="A12" s="39"/>
      <c r="B12" s="61" t="s">
        <v>6</v>
      </c>
      <c r="C12" s="63" t="s">
        <v>7</v>
      </c>
      <c r="D12" s="58"/>
      <c r="E12" s="61" t="s">
        <v>8</v>
      </c>
      <c r="F12" s="58" t="s">
        <v>9</v>
      </c>
      <c r="G12" s="58"/>
      <c r="H12" s="61" t="s">
        <v>10</v>
      </c>
      <c r="I12" s="58" t="s">
        <v>11</v>
      </c>
      <c r="J12" s="58"/>
      <c r="K12" s="39"/>
    </row>
    <row r="13" ht="16.35" customHeight="1" spans="1:11">
      <c r="A13" s="1"/>
      <c r="B13" s="1"/>
      <c r="C13" s="1" t="s">
        <v>12</v>
      </c>
      <c r="D13" s="1"/>
      <c r="E13" s="1"/>
      <c r="F13" s="1"/>
      <c r="G13" s="1"/>
      <c r="H13" s="1"/>
      <c r="I13" s="1"/>
      <c r="J13" s="1"/>
      <c r="K13" s="1"/>
    </row>
    <row r="14" ht="16.35" customHeight="1" spans="1:1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</row>
    <row r="15" ht="16.35" customHeight="1" spans="1:1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</row>
  </sheetData>
  <mergeCells count="4">
    <mergeCell ref="C3:D3"/>
    <mergeCell ref="C4:E4"/>
    <mergeCell ref="B6:K6"/>
    <mergeCell ref="G10:I10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selection activeCell="J9" sqref="J9"/>
    </sheetView>
  </sheetViews>
  <sheetFormatPr defaultColWidth="10" defaultRowHeight="14.4" outlineLevelCol="7"/>
  <cols>
    <col min="1" max="1" width="50.8055555555556" customWidth="1"/>
    <col min="2" max="2" width="14.25" customWidth="1"/>
    <col min="3" max="8" width="12.9166666666667" customWidth="1"/>
  </cols>
  <sheetData>
    <row r="1" ht="16.35" customHeight="1" spans="1:8">
      <c r="A1" s="1"/>
      <c r="B1" s="1"/>
      <c r="C1" s="1"/>
      <c r="D1" s="1"/>
      <c r="E1" s="1"/>
      <c r="F1" s="1"/>
      <c r="G1" s="1"/>
      <c r="H1" s="1"/>
    </row>
    <row r="2" ht="26.05" customHeight="1" spans="1:8">
      <c r="A2" s="2" t="s">
        <v>299</v>
      </c>
      <c r="B2" s="2"/>
      <c r="C2" s="2"/>
      <c r="D2" s="2"/>
      <c r="E2" s="2"/>
      <c r="F2" s="2"/>
      <c r="G2" s="2"/>
      <c r="H2" s="2"/>
    </row>
    <row r="3" ht="26.05" customHeight="1" spans="1:8">
      <c r="A3" s="1"/>
      <c r="B3" s="1"/>
      <c r="C3" s="1"/>
      <c r="D3" s="1"/>
      <c r="E3" s="1"/>
      <c r="F3" s="1"/>
      <c r="G3" s="1"/>
      <c r="H3" s="3" t="s">
        <v>36</v>
      </c>
    </row>
    <row r="4" ht="26.05" customHeight="1" spans="1:8">
      <c r="A4" s="4" t="s">
        <v>234</v>
      </c>
      <c r="B4" s="8" t="s">
        <v>300</v>
      </c>
      <c r="C4" s="8"/>
      <c r="D4" s="8"/>
      <c r="E4" s="8"/>
      <c r="F4" s="8"/>
      <c r="G4" s="8" t="s">
        <v>301</v>
      </c>
      <c r="H4" s="5" t="s">
        <v>302</v>
      </c>
    </row>
    <row r="5" ht="26.05" customHeight="1" spans="1:8">
      <c r="A5" s="4"/>
      <c r="B5" s="8" t="s">
        <v>221</v>
      </c>
      <c r="C5" s="8" t="s">
        <v>303</v>
      </c>
      <c r="D5" s="8" t="s">
        <v>304</v>
      </c>
      <c r="E5" s="8" t="s">
        <v>305</v>
      </c>
      <c r="F5" s="8"/>
      <c r="G5" s="8"/>
      <c r="H5" s="5"/>
    </row>
    <row r="6" ht="26.05" customHeight="1" spans="1:8">
      <c r="A6" s="4"/>
      <c r="B6" s="8"/>
      <c r="C6" s="8"/>
      <c r="D6" s="8"/>
      <c r="E6" s="8" t="s">
        <v>306</v>
      </c>
      <c r="F6" s="8" t="s">
        <v>307</v>
      </c>
      <c r="G6" s="8"/>
      <c r="H6" s="5"/>
    </row>
    <row r="7" ht="26.05" customHeight="1" spans="1:8">
      <c r="A7" s="4" t="s">
        <v>221</v>
      </c>
      <c r="B7" s="22">
        <v>3.8</v>
      </c>
      <c r="C7" s="22">
        <v>0</v>
      </c>
      <c r="D7" s="22">
        <v>1</v>
      </c>
      <c r="E7" s="22"/>
      <c r="F7" s="22">
        <v>1.3</v>
      </c>
      <c r="G7" s="22">
        <v>0.5</v>
      </c>
      <c r="H7" s="15">
        <v>1</v>
      </c>
    </row>
    <row r="8" ht="26.05" customHeight="1" spans="1:8">
      <c r="A8" s="9" t="s">
        <v>2</v>
      </c>
      <c r="B8" s="22">
        <v>3.8</v>
      </c>
      <c r="C8" s="22">
        <v>0</v>
      </c>
      <c r="D8" s="22">
        <v>1</v>
      </c>
      <c r="E8" s="22"/>
      <c r="F8" s="22">
        <v>1.3</v>
      </c>
      <c r="G8" s="22">
        <v>0.5</v>
      </c>
      <c r="H8" s="15">
        <v>1</v>
      </c>
    </row>
    <row r="9" ht="26.05" customHeight="1" spans="1:8">
      <c r="A9" s="12" t="s">
        <v>238</v>
      </c>
      <c r="B9" s="20">
        <v>3.8</v>
      </c>
      <c r="C9" s="20">
        <v>0</v>
      </c>
      <c r="D9" s="20">
        <v>1</v>
      </c>
      <c r="E9" s="20"/>
      <c r="F9" s="20">
        <v>1.3</v>
      </c>
      <c r="G9" s="20">
        <v>0.5</v>
      </c>
      <c r="H9" s="21">
        <v>1</v>
      </c>
    </row>
    <row r="10" ht="16.35" customHeight="1"/>
    <row r="11" ht="16.35" customHeight="1" spans="1:8">
      <c r="A11" s="7" t="s">
        <v>86</v>
      </c>
      <c r="B11" s="7"/>
      <c r="C11" s="7"/>
      <c r="D11" s="7"/>
      <c r="E11" s="7"/>
      <c r="F11" s="7"/>
      <c r="G11" s="7"/>
      <c r="H11" s="7"/>
    </row>
  </sheetData>
  <mergeCells count="10">
    <mergeCell ref="A2:H2"/>
    <mergeCell ref="B4:F4"/>
    <mergeCell ref="E5:F5"/>
    <mergeCell ref="A11:H11"/>
    <mergeCell ref="A4:A6"/>
    <mergeCell ref="B5:B6"/>
    <mergeCell ref="C5:C6"/>
    <mergeCell ref="D5:D6"/>
    <mergeCell ref="G4:G6"/>
    <mergeCell ref="H4:H6"/>
  </mergeCells>
  <pageMargins left="0.75" right="0.75" top="0.268999993801117" bottom="0.268999993801117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9"/>
  <sheetViews>
    <sheetView workbookViewId="0">
      <pane ySplit="4" topLeftCell="A5" activePane="bottomLeft" state="frozen"/>
      <selection/>
      <selection pane="bottomLeft" activeCell="H7" sqref="H7"/>
    </sheetView>
  </sheetViews>
  <sheetFormatPr defaultColWidth="10" defaultRowHeight="14.4" outlineLevelCol="5"/>
  <cols>
    <col min="1" max="1" width="9.76851851851852" customWidth="1"/>
    <col min="2" max="2" width="32.2407407407407" customWidth="1"/>
    <col min="3" max="3" width="13.9722222222222" customWidth="1"/>
    <col min="4" max="4" width="14.9259259259259" customWidth="1"/>
    <col min="5" max="5" width="14.7962962962963" customWidth="1"/>
    <col min="6" max="6" width="9.76851851851852" customWidth="1"/>
  </cols>
  <sheetData>
    <row r="1" ht="16.35" customHeight="1" spans="1:6">
      <c r="A1" s="1"/>
      <c r="B1" s="1"/>
      <c r="C1" s="1"/>
      <c r="D1" s="1"/>
      <c r="E1" s="1"/>
      <c r="F1" s="1"/>
    </row>
    <row r="2" ht="26.05" customHeight="1" spans="1:6">
      <c r="A2" s="2" t="s">
        <v>308</v>
      </c>
      <c r="B2" s="2"/>
      <c r="C2" s="2"/>
      <c r="D2" s="2"/>
      <c r="E2" s="2"/>
      <c r="F2" s="1"/>
    </row>
    <row r="3" ht="26.05" customHeight="1" spans="1:6">
      <c r="A3" s="1"/>
      <c r="B3" s="1"/>
      <c r="C3" s="1"/>
      <c r="D3" s="1"/>
      <c r="E3" s="3" t="s">
        <v>36</v>
      </c>
      <c r="F3" s="1"/>
    </row>
    <row r="4" ht="26.05" customHeight="1" spans="1:6">
      <c r="A4" s="4" t="s">
        <v>309</v>
      </c>
      <c r="B4" s="8" t="s">
        <v>39</v>
      </c>
      <c r="C4" s="8" t="s">
        <v>221</v>
      </c>
      <c r="D4" s="8" t="s">
        <v>218</v>
      </c>
      <c r="E4" s="5" t="s">
        <v>219</v>
      </c>
      <c r="F4" s="1"/>
    </row>
    <row r="5" ht="26.05" customHeight="1" spans="1:6">
      <c r="A5" s="16" t="s">
        <v>310</v>
      </c>
      <c r="B5" s="17" t="s">
        <v>221</v>
      </c>
      <c r="C5" s="10">
        <v>94.82</v>
      </c>
      <c r="D5" s="10">
        <v>54.82</v>
      </c>
      <c r="E5" s="11">
        <v>40</v>
      </c>
      <c r="F5" s="1"/>
    </row>
    <row r="6" ht="26.05" customHeight="1" spans="1:6">
      <c r="A6" s="16" t="s">
        <v>311</v>
      </c>
      <c r="B6" s="18" t="s">
        <v>312</v>
      </c>
      <c r="C6" s="13">
        <v>32.02</v>
      </c>
      <c r="D6" s="13">
        <v>32.02</v>
      </c>
      <c r="E6" s="14"/>
    </row>
    <row r="7" ht="26.05" customHeight="1" spans="1:6">
      <c r="A7" s="16" t="s">
        <v>313</v>
      </c>
      <c r="B7" s="18" t="s">
        <v>314</v>
      </c>
      <c r="C7" s="13">
        <v>1.5</v>
      </c>
      <c r="D7" s="13">
        <v>1.5</v>
      </c>
      <c r="E7" s="14"/>
    </row>
    <row r="8" ht="26.05" customHeight="1" spans="1:6">
      <c r="A8" s="16" t="s">
        <v>315</v>
      </c>
      <c r="B8" s="18" t="s">
        <v>301</v>
      </c>
      <c r="C8" s="13">
        <v>0.5</v>
      </c>
      <c r="D8" s="13">
        <v>0.5</v>
      </c>
      <c r="E8" s="14"/>
    </row>
    <row r="9" ht="26.05" customHeight="1" spans="1:6">
      <c r="A9" s="16" t="s">
        <v>316</v>
      </c>
      <c r="B9" s="18" t="s">
        <v>317</v>
      </c>
      <c r="C9" s="13">
        <v>1.3</v>
      </c>
      <c r="D9" s="13">
        <v>1.3</v>
      </c>
      <c r="E9" s="14"/>
    </row>
    <row r="10" ht="26.05" customHeight="1" spans="1:6">
      <c r="A10" s="16" t="s">
        <v>318</v>
      </c>
      <c r="B10" s="19" t="s">
        <v>319</v>
      </c>
      <c r="C10" s="20">
        <v>4.5</v>
      </c>
      <c r="D10" s="20">
        <v>4.5</v>
      </c>
      <c r="E10" s="21"/>
    </row>
    <row r="11" ht="26.05" customHeight="1" spans="1:6">
      <c r="A11" s="16" t="s">
        <v>320</v>
      </c>
      <c r="B11" s="19" t="s">
        <v>321</v>
      </c>
      <c r="C11" s="20">
        <v>40</v>
      </c>
      <c r="D11" s="20"/>
      <c r="E11" s="21">
        <v>40</v>
      </c>
    </row>
    <row r="12" ht="26.05" customHeight="1" spans="1:6">
      <c r="A12" s="16" t="s">
        <v>322</v>
      </c>
      <c r="B12" s="19" t="s">
        <v>323</v>
      </c>
      <c r="C12" s="20">
        <v>15</v>
      </c>
      <c r="D12" s="20">
        <v>15</v>
      </c>
      <c r="E12" s="21"/>
    </row>
    <row r="13" ht="9.65" customHeight="1"/>
    <row r="14" ht="16.35" customHeight="1" spans="1:6">
      <c r="A14" s="7" t="s">
        <v>86</v>
      </c>
      <c r="B14" s="7"/>
      <c r="C14" s="7"/>
      <c r="D14" s="7"/>
      <c r="E14" s="7"/>
    </row>
    <row r="15" ht="16.35" customHeight="1"/>
    <row r="16" ht="16.35" customHeight="1"/>
    <row r="17" ht="16.35" customHeight="1"/>
    <row r="18" ht="16.35" customHeight="1"/>
    <row r="19" ht="16.35" customHeight="1" spans="4:4">
      <c r="D19" s="1"/>
    </row>
  </sheetData>
  <mergeCells count="2">
    <mergeCell ref="A2:E2"/>
    <mergeCell ref="A14:E14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9"/>
  <sheetViews>
    <sheetView workbookViewId="0">
      <selection activeCell="B5" sqref="B5:B17"/>
    </sheetView>
  </sheetViews>
  <sheetFormatPr defaultColWidth="10" defaultRowHeight="14.4" outlineLevelCol="1"/>
  <cols>
    <col min="1" max="1" width="64.0555555555556" customWidth="1"/>
    <col min="2" max="2" width="21.5740740740741" customWidth="1"/>
  </cols>
  <sheetData>
    <row r="1" ht="16.35" customHeight="1" spans="1:2">
      <c r="A1" s="1"/>
      <c r="B1" s="1"/>
    </row>
    <row r="2" ht="26.05" customHeight="1" spans="1:2">
      <c r="A2" s="2" t="s">
        <v>324</v>
      </c>
      <c r="B2" s="2"/>
    </row>
    <row r="3" ht="26.05" customHeight="1" spans="1:2">
      <c r="A3" s="1"/>
      <c r="B3" s="3" t="s">
        <v>36</v>
      </c>
    </row>
    <row r="4" ht="26.05" customHeight="1" spans="1:2">
      <c r="A4" s="4" t="s">
        <v>39</v>
      </c>
      <c r="B4" s="5" t="s">
        <v>40</v>
      </c>
    </row>
    <row r="5" ht="26.05" customHeight="1" spans="1:2">
      <c r="A5" s="4" t="s">
        <v>221</v>
      </c>
      <c r="B5" s="11"/>
    </row>
    <row r="6" ht="26.05" customHeight="1" spans="1:2">
      <c r="A6" s="9" t="s">
        <v>325</v>
      </c>
      <c r="B6" s="15"/>
    </row>
    <row r="7" ht="26.05" customHeight="1" spans="1:2">
      <c r="A7" s="9" t="s">
        <v>326</v>
      </c>
      <c r="B7" s="15"/>
    </row>
    <row r="8" ht="26.05" customHeight="1" spans="1:2">
      <c r="A8" s="12" t="s">
        <v>327</v>
      </c>
      <c r="B8" s="14"/>
    </row>
    <row r="9" ht="26.05" customHeight="1" spans="1:2">
      <c r="A9" s="9" t="s">
        <v>328</v>
      </c>
      <c r="B9" s="15"/>
    </row>
    <row r="10" ht="26.05" customHeight="1" spans="1:2">
      <c r="A10" s="9" t="s">
        <v>329</v>
      </c>
      <c r="B10" s="15"/>
    </row>
    <row r="11" ht="26.05" customHeight="1" spans="1:2">
      <c r="A11" s="12" t="s">
        <v>330</v>
      </c>
      <c r="B11" s="14"/>
    </row>
    <row r="12" ht="26.05" customHeight="1" spans="1:2">
      <c r="A12" s="9" t="s">
        <v>331</v>
      </c>
      <c r="B12" s="15"/>
    </row>
    <row r="13" ht="26.05" customHeight="1" spans="1:2">
      <c r="A13" s="9" t="s">
        <v>332</v>
      </c>
      <c r="B13" s="15"/>
    </row>
    <row r="14" ht="26.05" customHeight="1" spans="1:2">
      <c r="A14" s="12" t="s">
        <v>333</v>
      </c>
      <c r="B14" s="14"/>
    </row>
    <row r="15" ht="26.05" customHeight="1" spans="1:2">
      <c r="A15" s="9" t="s">
        <v>334</v>
      </c>
      <c r="B15" s="15"/>
    </row>
    <row r="16" ht="26.05" customHeight="1" spans="1:2">
      <c r="A16" s="9" t="s">
        <v>335</v>
      </c>
      <c r="B16" s="15"/>
    </row>
    <row r="17" ht="26.05" customHeight="1" spans="1:2">
      <c r="A17" s="12" t="s">
        <v>336</v>
      </c>
      <c r="B17" s="14"/>
    </row>
    <row r="18" ht="16.35" customHeight="1"/>
    <row r="19" ht="16.35" customHeight="1" spans="1:2">
      <c r="A19" s="7" t="s">
        <v>86</v>
      </c>
      <c r="B19" s="7"/>
    </row>
  </sheetData>
  <mergeCells count="2">
    <mergeCell ref="A2:B2"/>
    <mergeCell ref="A19:B19"/>
  </mergeCells>
  <pageMargins left="0.75" right="0.75" top="0.268999993801117" bottom="0.268999993801117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4.4" outlineLevelCol="4"/>
  <cols>
    <col min="1" max="1" width="39.6296296296296" customWidth="1"/>
    <col min="2" max="2" width="12.8888888888889" customWidth="1"/>
    <col min="3" max="3" width="20.9537037037037" customWidth="1"/>
    <col min="4" max="4" width="21.1666666666667" customWidth="1"/>
    <col min="5" max="5" width="23.6666666666667" customWidth="1"/>
  </cols>
  <sheetData>
    <row r="1" ht="16.35" customHeight="1" spans="1:5">
      <c r="A1" s="1"/>
      <c r="B1" s="1"/>
      <c r="C1" s="1"/>
      <c r="D1" s="1"/>
      <c r="E1" s="1"/>
    </row>
    <row r="2" ht="26.05" customHeight="1" spans="1:5">
      <c r="A2" s="2" t="s">
        <v>337</v>
      </c>
      <c r="B2" s="2"/>
      <c r="C2" s="2"/>
      <c r="D2" s="2"/>
      <c r="E2" s="2"/>
    </row>
    <row r="3" ht="26.05" customHeight="1" spans="1:5">
      <c r="A3" s="1"/>
      <c r="B3" s="1"/>
      <c r="C3" s="1"/>
      <c r="D3" s="1"/>
      <c r="E3" s="3" t="s">
        <v>36</v>
      </c>
    </row>
    <row r="4" ht="26.05" customHeight="1" spans="1:5">
      <c r="A4" s="4" t="s">
        <v>234</v>
      </c>
      <c r="B4" s="8" t="s">
        <v>221</v>
      </c>
      <c r="C4" s="8" t="s">
        <v>338</v>
      </c>
      <c r="D4" s="8" t="s">
        <v>339</v>
      </c>
      <c r="E4" s="5" t="s">
        <v>340</v>
      </c>
    </row>
    <row r="5" ht="26.05" customHeight="1" spans="1:5">
      <c r="A5" s="4" t="s">
        <v>341</v>
      </c>
      <c r="B5" s="8">
        <v>1</v>
      </c>
      <c r="C5" s="8">
        <v>2</v>
      </c>
      <c r="D5" s="8">
        <v>3</v>
      </c>
      <c r="E5" s="5">
        <v>4</v>
      </c>
    </row>
    <row r="6" ht="26.05" customHeight="1" spans="1:5">
      <c r="A6" s="9"/>
      <c r="B6" s="10"/>
      <c r="C6" s="10"/>
      <c r="D6" s="10"/>
      <c r="E6" s="11"/>
    </row>
    <row r="7" ht="26.05" customHeight="1" spans="1:5">
      <c r="A7" s="9"/>
      <c r="B7" s="10"/>
      <c r="C7" s="10"/>
      <c r="D7" s="10"/>
      <c r="E7" s="11"/>
    </row>
    <row r="8" ht="26.05" customHeight="1" spans="1:5">
      <c r="A8" s="9"/>
      <c r="B8" s="10"/>
      <c r="C8" s="10"/>
      <c r="D8" s="10"/>
      <c r="E8" s="11"/>
    </row>
    <row r="9" ht="26.05" customHeight="1" spans="1:5">
      <c r="A9" s="12"/>
      <c r="B9" s="13"/>
      <c r="C9" s="13"/>
      <c r="D9" s="13"/>
      <c r="E9" s="14"/>
    </row>
    <row r="10" ht="16.35" customHeight="1"/>
    <row r="11" ht="16.35" customHeight="1" spans="1:5">
      <c r="A11" s="7" t="s">
        <v>86</v>
      </c>
      <c r="B11" s="7"/>
      <c r="C11" s="7"/>
      <c r="D11" s="7"/>
      <c r="E11" s="7"/>
    </row>
  </sheetData>
  <mergeCells count="2">
    <mergeCell ref="A2:E2"/>
    <mergeCell ref="A11:E11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7"/>
  <sheetViews>
    <sheetView workbookViewId="0">
      <selection activeCell="A1" sqref="A1"/>
    </sheetView>
  </sheetViews>
  <sheetFormatPr defaultColWidth="10" defaultRowHeight="14.4" outlineLevelRow="6" outlineLevelCol="1"/>
  <cols>
    <col min="1" max="1" width="63.9166666666667" customWidth="1"/>
    <col min="2" max="2" width="21.1666666666667" customWidth="1"/>
  </cols>
  <sheetData>
    <row r="1" ht="16.35" customHeight="1" spans="1:2">
      <c r="A1" s="1"/>
    </row>
    <row r="2" ht="26.05" customHeight="1" spans="1:2">
      <c r="A2" s="2" t="s">
        <v>342</v>
      </c>
      <c r="B2" s="2"/>
    </row>
    <row r="3" ht="26.05" customHeight="1" spans="1:2">
      <c r="A3" s="3" t="s">
        <v>343</v>
      </c>
      <c r="B3" s="3"/>
    </row>
    <row r="4" ht="26.05" customHeight="1" spans="1:2">
      <c r="A4" s="4" t="s">
        <v>39</v>
      </c>
      <c r="B4" s="5" t="s">
        <v>40</v>
      </c>
    </row>
    <row r="5" ht="26.05" customHeight="1" spans="1:2">
      <c r="A5" s="4" t="s">
        <v>344</v>
      </c>
      <c r="B5" s="6"/>
    </row>
    <row r="6" ht="16.35" customHeight="1"/>
    <row r="7" ht="16.35" customHeight="1" spans="1:2">
      <c r="A7" s="7" t="s">
        <v>86</v>
      </c>
    </row>
  </sheetData>
  <mergeCells count="2">
    <mergeCell ref="A2:B2"/>
    <mergeCell ref="A3:B3"/>
  </mergeCells>
  <pageMargins left="0.75" right="0.75" top="0.270000010728836" bottom="0.270000010728836" header="0" footer="0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88888888888889" defaultRowHeight="14.4"/>
  <sheetData/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5"/>
  <sheetViews>
    <sheetView workbookViewId="0">
      <selection activeCell="A1" sqref="A1"/>
    </sheetView>
  </sheetViews>
  <sheetFormatPr defaultColWidth="10" defaultRowHeight="14.4" outlineLevelCol="2"/>
  <cols>
    <col min="1" max="1" width="5.01851851851852" customWidth="1"/>
    <col min="2" max="2" width="56.3796296296296" customWidth="1"/>
    <col min="3" max="3" width="40.1666666666667" customWidth="1"/>
  </cols>
  <sheetData>
    <row r="1" ht="40.5" customHeight="1" spans="1:3">
      <c r="A1" s="1"/>
      <c r="B1" s="1"/>
    </row>
    <row r="2" ht="32.55" customHeight="1" spans="1:3">
      <c r="A2" s="1"/>
      <c r="B2" s="2" t="s">
        <v>13</v>
      </c>
      <c r="C2" s="2"/>
    </row>
    <row r="3" ht="33.6" customHeight="1" spans="1:3">
      <c r="A3" s="52"/>
      <c r="B3" s="53" t="s">
        <v>14</v>
      </c>
      <c r="C3" s="54" t="s">
        <v>15</v>
      </c>
    </row>
    <row r="4" ht="32.55" customHeight="1" spans="1:3">
      <c r="A4" s="55"/>
      <c r="B4" s="56" t="s">
        <v>16</v>
      </c>
      <c r="C4" s="57" t="s">
        <v>17</v>
      </c>
    </row>
    <row r="5" ht="32.55" customHeight="1" spans="1:3">
      <c r="A5" s="55"/>
      <c r="B5" s="56" t="s">
        <v>18</v>
      </c>
      <c r="C5" s="57" t="s">
        <v>19</v>
      </c>
    </row>
    <row r="6" ht="32.55" customHeight="1" spans="1:3">
      <c r="A6" s="55"/>
      <c r="B6" s="56" t="s">
        <v>20</v>
      </c>
      <c r="C6" s="57" t="s">
        <v>21</v>
      </c>
    </row>
    <row r="7" ht="32.55" customHeight="1" spans="1:3">
      <c r="A7" s="55"/>
      <c r="B7" s="56" t="s">
        <v>22</v>
      </c>
      <c r="C7" s="57"/>
    </row>
    <row r="8" ht="32.55" customHeight="1" spans="1:3">
      <c r="A8" s="55"/>
      <c r="B8" s="56" t="s">
        <v>23</v>
      </c>
      <c r="C8" s="57" t="s">
        <v>24</v>
      </c>
    </row>
    <row r="9" ht="32.55" customHeight="1" spans="1:3">
      <c r="A9" s="55"/>
      <c r="B9" s="56" t="s">
        <v>25</v>
      </c>
      <c r="C9" s="57" t="s">
        <v>26</v>
      </c>
    </row>
    <row r="10" ht="32.55" customHeight="1" spans="1:3">
      <c r="A10" s="55"/>
      <c r="B10" s="56" t="s">
        <v>27</v>
      </c>
      <c r="C10" s="57" t="s">
        <v>28</v>
      </c>
    </row>
    <row r="11" ht="32.55" customHeight="1" spans="1:3">
      <c r="A11" s="55"/>
      <c r="B11" s="56" t="s">
        <v>29</v>
      </c>
      <c r="C11" s="57" t="s">
        <v>30</v>
      </c>
    </row>
    <row r="12" ht="32.55" customHeight="1" spans="1:3">
      <c r="A12" s="55"/>
      <c r="B12" s="56" t="s">
        <v>31</v>
      </c>
      <c r="C12" s="57"/>
    </row>
    <row r="13" ht="32.55" customHeight="1" spans="1:3">
      <c r="A13" s="1"/>
      <c r="B13" s="56" t="s">
        <v>32</v>
      </c>
      <c r="C13" s="57"/>
    </row>
    <row r="14" ht="32.55" customHeight="1" spans="1:3">
      <c r="A14" s="1"/>
      <c r="B14" s="56" t="s">
        <v>33</v>
      </c>
      <c r="C14" s="57" t="s">
        <v>17</v>
      </c>
    </row>
    <row r="15" ht="32.55" customHeight="1" spans="1:3">
      <c r="B15" s="56" t="s">
        <v>34</v>
      </c>
      <c r="C15" s="51"/>
    </row>
  </sheetData>
  <mergeCells count="1">
    <mergeCell ref="B2:C2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3"/>
  <sheetViews>
    <sheetView topLeftCell="A30" workbookViewId="0">
      <selection activeCell="C44" sqref="C44"/>
    </sheetView>
  </sheetViews>
  <sheetFormatPr defaultColWidth="10" defaultRowHeight="14.4" outlineLevelCol="3"/>
  <cols>
    <col min="1" max="1" width="38.6759259259259" customWidth="1"/>
    <col min="2" max="2" width="17.9537037037037" customWidth="1"/>
    <col min="3" max="3" width="39.4907407407407" customWidth="1"/>
    <col min="4" max="4" width="17.9537037037037" customWidth="1"/>
  </cols>
  <sheetData>
    <row r="1" ht="16.35" customHeight="1" spans="1:4">
      <c r="A1" s="1"/>
      <c r="B1" s="1"/>
      <c r="C1" s="1"/>
      <c r="D1" s="1"/>
    </row>
    <row r="2" ht="26.05" customHeight="1" spans="1:4">
      <c r="A2" s="2" t="s">
        <v>35</v>
      </c>
      <c r="B2" s="2"/>
      <c r="C2" s="2"/>
      <c r="D2" s="2"/>
    </row>
    <row r="3" ht="26.05" customHeight="1" spans="1:4">
      <c r="A3" s="50"/>
      <c r="B3" s="50"/>
      <c r="C3" s="50"/>
      <c r="D3" s="3" t="s">
        <v>36</v>
      </c>
    </row>
    <row r="4" ht="26.05" customHeight="1" spans="1:4">
      <c r="A4" s="4" t="s">
        <v>37</v>
      </c>
      <c r="B4" s="4"/>
      <c r="C4" s="5" t="s">
        <v>38</v>
      </c>
      <c r="D4" s="5"/>
    </row>
    <row r="5" ht="26.05" customHeight="1" spans="1:4">
      <c r="A5" s="4" t="s">
        <v>39</v>
      </c>
      <c r="B5" s="8" t="s">
        <v>40</v>
      </c>
      <c r="C5" s="8" t="s">
        <v>39</v>
      </c>
      <c r="D5" s="5" t="s">
        <v>40</v>
      </c>
    </row>
    <row r="6" ht="26.05" customHeight="1" spans="1:4">
      <c r="A6" s="43" t="s">
        <v>41</v>
      </c>
      <c r="B6" s="13">
        <f>8.8379+0.324+11.5462+2.22+15.088398+59.20488+8.32+38.0335+4.32+7.68+0.7814+29.9856+56.32074+5.8074+0.9397+27.8555+23.55192+73.17324+40+4.6983+54.82</f>
        <v>473.508678</v>
      </c>
      <c r="C6" s="44" t="s">
        <v>42</v>
      </c>
      <c r="D6" s="14">
        <v>473.51</v>
      </c>
    </row>
    <row r="7" ht="26.05" customHeight="1" spans="1:4">
      <c r="A7" s="43" t="s">
        <v>43</v>
      </c>
      <c r="B7" s="13"/>
      <c r="C7" s="44" t="s">
        <v>44</v>
      </c>
      <c r="D7" s="14"/>
    </row>
    <row r="8" ht="26.05" customHeight="1" spans="1:4">
      <c r="A8" s="43" t="s">
        <v>45</v>
      </c>
      <c r="B8" s="13"/>
      <c r="C8" s="44" t="s">
        <v>46</v>
      </c>
      <c r="D8" s="14"/>
    </row>
    <row r="9" ht="26.05" customHeight="1" spans="1:4">
      <c r="A9" s="43" t="s">
        <v>47</v>
      </c>
      <c r="B9" s="13"/>
      <c r="C9" s="44" t="s">
        <v>48</v>
      </c>
      <c r="D9" s="14"/>
    </row>
    <row r="10" ht="26.05" customHeight="1" spans="1:4">
      <c r="A10" s="43" t="s">
        <v>49</v>
      </c>
      <c r="B10" s="13"/>
      <c r="C10" s="44" t="s">
        <v>50</v>
      </c>
      <c r="D10" s="14"/>
    </row>
    <row r="11" ht="26.05" customHeight="1" spans="1:4">
      <c r="A11" s="43" t="s">
        <v>51</v>
      </c>
      <c r="B11" s="13"/>
      <c r="C11" s="44" t="s">
        <v>52</v>
      </c>
      <c r="D11" s="14"/>
    </row>
    <row r="12" ht="26.05" customHeight="1" spans="1:4">
      <c r="A12" s="43" t="s">
        <v>53</v>
      </c>
      <c r="B12" s="13"/>
      <c r="C12" s="44" t="s">
        <v>54</v>
      </c>
      <c r="D12" s="14"/>
    </row>
    <row r="13" ht="26.05" customHeight="1" spans="1:4">
      <c r="A13" s="43" t="s">
        <v>55</v>
      </c>
      <c r="B13" s="13"/>
      <c r="C13" s="44" t="s">
        <v>56</v>
      </c>
      <c r="D13" s="14"/>
    </row>
    <row r="14" ht="26.05" customHeight="1" spans="1:4">
      <c r="A14" s="43" t="s">
        <v>57</v>
      </c>
      <c r="B14" s="13"/>
      <c r="C14" s="44" t="s">
        <v>58</v>
      </c>
      <c r="D14" s="14"/>
    </row>
    <row r="15" ht="26.05" customHeight="1" spans="1:4">
      <c r="A15" s="12"/>
      <c r="B15" s="38"/>
      <c r="C15" s="44" t="s">
        <v>59</v>
      </c>
      <c r="D15" s="14"/>
    </row>
    <row r="16" ht="26.05" customHeight="1" spans="1:4">
      <c r="A16" s="12"/>
      <c r="B16" s="38"/>
      <c r="C16" s="44" t="s">
        <v>60</v>
      </c>
      <c r="D16" s="14"/>
    </row>
    <row r="17" ht="26.05" customHeight="1" spans="1:4">
      <c r="A17" s="12"/>
      <c r="B17" s="38"/>
      <c r="C17" s="44" t="s">
        <v>61</v>
      </c>
      <c r="D17" s="14"/>
    </row>
    <row r="18" ht="26.05" customHeight="1" spans="1:4">
      <c r="A18" s="12"/>
      <c r="B18" s="38"/>
      <c r="C18" s="44" t="s">
        <v>62</v>
      </c>
      <c r="D18" s="14"/>
    </row>
    <row r="19" ht="26.05" customHeight="1" spans="1:4">
      <c r="A19" s="12"/>
      <c r="B19" s="38"/>
      <c r="C19" s="44" t="s">
        <v>63</v>
      </c>
      <c r="D19" s="14"/>
    </row>
    <row r="20" ht="26.05" customHeight="1" spans="1:4">
      <c r="A20" s="12"/>
      <c r="B20" s="38"/>
      <c r="C20" s="44" t="s">
        <v>64</v>
      </c>
      <c r="D20" s="14"/>
    </row>
    <row r="21" ht="26.05" customHeight="1" spans="1:4">
      <c r="A21" s="12"/>
      <c r="B21" s="38"/>
      <c r="C21" s="44" t="s">
        <v>65</v>
      </c>
      <c r="D21" s="14"/>
    </row>
    <row r="22" ht="26.05" customHeight="1" spans="1:4">
      <c r="A22" s="12"/>
      <c r="B22" s="38"/>
      <c r="C22" s="44" t="s">
        <v>66</v>
      </c>
      <c r="D22" s="14"/>
    </row>
    <row r="23" ht="26.05" customHeight="1" spans="1:4">
      <c r="A23" s="12"/>
      <c r="B23" s="38"/>
      <c r="C23" s="44" t="s">
        <v>67</v>
      </c>
      <c r="D23" s="14"/>
    </row>
    <row r="24" ht="26.05" customHeight="1" spans="1:4">
      <c r="A24" s="12"/>
      <c r="B24" s="38"/>
      <c r="C24" s="44" t="s">
        <v>68</v>
      </c>
      <c r="D24" s="14"/>
    </row>
    <row r="25" ht="26.05" customHeight="1" spans="1:4">
      <c r="A25" s="12"/>
      <c r="B25" s="38"/>
      <c r="C25" s="44" t="s">
        <v>69</v>
      </c>
      <c r="D25" s="14"/>
    </row>
    <row r="26" ht="26.05" customHeight="1" spans="1:4">
      <c r="A26" s="12"/>
      <c r="B26" s="38"/>
      <c r="C26" s="44" t="s">
        <v>70</v>
      </c>
      <c r="D26" s="14"/>
    </row>
    <row r="27" ht="26.05" customHeight="1" spans="1:4">
      <c r="A27" s="12"/>
      <c r="B27" s="38"/>
      <c r="C27" s="44" t="s">
        <v>71</v>
      </c>
      <c r="D27" s="14"/>
    </row>
    <row r="28" ht="26.05" customHeight="1" spans="1:4">
      <c r="A28" s="12"/>
      <c r="B28" s="38"/>
      <c r="C28" s="44" t="s">
        <v>72</v>
      </c>
      <c r="D28" s="14"/>
    </row>
    <row r="29" ht="26.05" customHeight="1" spans="1:4">
      <c r="A29" s="12"/>
      <c r="B29" s="38"/>
      <c r="C29" s="44" t="s">
        <v>73</v>
      </c>
      <c r="D29" s="14"/>
    </row>
    <row r="30" ht="26.05" customHeight="1" spans="1:4">
      <c r="A30" s="12"/>
      <c r="B30" s="38"/>
      <c r="C30" s="44" t="s">
        <v>74</v>
      </c>
      <c r="D30" s="14"/>
    </row>
    <row r="31" ht="26.05" customHeight="1" spans="1:4">
      <c r="A31" s="12"/>
      <c r="B31" s="38"/>
      <c r="C31" s="44" t="s">
        <v>75</v>
      </c>
      <c r="D31" s="14"/>
    </row>
    <row r="32" ht="26.05" customHeight="1" spans="1:4">
      <c r="A32" s="12"/>
      <c r="B32" s="38"/>
      <c r="C32" s="44" t="s">
        <v>76</v>
      </c>
      <c r="D32" s="14"/>
    </row>
    <row r="33" ht="26.05" customHeight="1" spans="1:4">
      <c r="A33" s="12"/>
      <c r="B33" s="38"/>
      <c r="C33" s="44" t="s">
        <v>77</v>
      </c>
      <c r="D33" s="14"/>
    </row>
    <row r="34" ht="26.05" customHeight="1" spans="1:4">
      <c r="A34" s="12"/>
      <c r="B34" s="38"/>
      <c r="C34" s="44" t="s">
        <v>78</v>
      </c>
      <c r="D34" s="14"/>
    </row>
    <row r="35" ht="26.05" customHeight="1" spans="1:4">
      <c r="A35" s="12"/>
      <c r="B35" s="38"/>
      <c r="C35" s="38"/>
      <c r="D35" s="51"/>
    </row>
    <row r="36" ht="26.05" customHeight="1" spans="1:4">
      <c r="A36" s="12"/>
      <c r="B36" s="13"/>
      <c r="C36" s="38"/>
      <c r="D36" s="14"/>
    </row>
    <row r="37" ht="26.05" customHeight="1" spans="1:4">
      <c r="A37" s="4" t="s">
        <v>79</v>
      </c>
      <c r="B37" s="10">
        <v>473.51</v>
      </c>
      <c r="C37" s="8" t="s">
        <v>80</v>
      </c>
      <c r="D37" s="11">
        <v>473.51</v>
      </c>
    </row>
    <row r="38" ht="26.05" customHeight="1" spans="1:4">
      <c r="A38" s="12" t="s">
        <v>81</v>
      </c>
      <c r="B38" s="13"/>
      <c r="C38" s="38" t="s">
        <v>82</v>
      </c>
      <c r="D38" s="14"/>
    </row>
    <row r="39" ht="26.05" customHeight="1" spans="1:4">
      <c r="A39" s="12" t="s">
        <v>83</v>
      </c>
      <c r="B39" s="13"/>
      <c r="C39" s="38"/>
      <c r="D39" s="14"/>
    </row>
    <row r="40" ht="26.05" customHeight="1" spans="1:4">
      <c r="A40" s="12"/>
      <c r="B40" s="13"/>
      <c r="C40" s="38"/>
      <c r="D40" s="14"/>
    </row>
    <row r="41" ht="26.05" customHeight="1" spans="1:4">
      <c r="A41" s="4" t="s">
        <v>84</v>
      </c>
      <c r="B41" s="10">
        <v>473.51</v>
      </c>
      <c r="C41" s="8" t="s">
        <v>85</v>
      </c>
      <c r="D41" s="11">
        <v>473.51</v>
      </c>
    </row>
    <row r="42" ht="16.35" customHeight="1"/>
    <row r="43" ht="16.35" customHeight="1" spans="1:4">
      <c r="A43" s="7" t="s">
        <v>86</v>
      </c>
      <c r="B43" s="7"/>
      <c r="C43" s="7"/>
      <c r="D43" s="7"/>
    </row>
  </sheetData>
  <mergeCells count="5">
    <mergeCell ref="A2:D2"/>
    <mergeCell ref="A3:C3"/>
    <mergeCell ref="A4:B4"/>
    <mergeCell ref="C4:D4"/>
    <mergeCell ref="A43:D43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35"/>
  <sheetViews>
    <sheetView topLeftCell="A74" workbookViewId="0">
      <selection activeCell="F130" sqref="F130"/>
    </sheetView>
  </sheetViews>
  <sheetFormatPr defaultColWidth="10" defaultRowHeight="14.4" outlineLevelCol="1"/>
  <cols>
    <col min="1" max="1" width="67.8611111111111" customWidth="1"/>
    <col min="2" max="2" width="17.3703703703704" customWidth="1"/>
    <col min="3" max="3" width="9.76851851851852" customWidth="1"/>
  </cols>
  <sheetData>
    <row r="1" ht="16.35" customHeight="1" spans="1:2">
      <c r="A1" s="1"/>
      <c r="B1" s="1"/>
    </row>
    <row r="2" ht="26.05" customHeight="1" spans="1:2">
      <c r="A2" s="2" t="s">
        <v>87</v>
      </c>
      <c r="B2" s="2"/>
    </row>
    <row r="3" ht="26.05" customHeight="1" spans="1:2">
      <c r="A3" s="39"/>
      <c r="B3" s="3" t="s">
        <v>36</v>
      </c>
    </row>
    <row r="4" ht="26.05" customHeight="1" spans="1:2">
      <c r="A4" s="4" t="s">
        <v>39</v>
      </c>
      <c r="B4" s="5" t="s">
        <v>40</v>
      </c>
    </row>
    <row r="5" ht="26.05" customHeight="1" spans="1:2">
      <c r="A5" s="46" t="s">
        <v>88</v>
      </c>
      <c r="B5" s="47">
        <v>473.51</v>
      </c>
    </row>
    <row r="6" ht="26.05" customHeight="1" spans="1:2">
      <c r="A6" s="12" t="s">
        <v>89</v>
      </c>
      <c r="B6" s="14">
        <v>473.51</v>
      </c>
    </row>
    <row r="7" ht="26.05" customHeight="1" spans="1:2">
      <c r="A7" s="12" t="s">
        <v>90</v>
      </c>
      <c r="B7" s="14"/>
    </row>
    <row r="8" ht="26.05" customHeight="1" spans="1:2">
      <c r="A8" s="46" t="s">
        <v>91</v>
      </c>
      <c r="B8" s="47"/>
    </row>
    <row r="9" ht="26.05" customHeight="1" spans="1:2">
      <c r="A9" s="12" t="s">
        <v>92</v>
      </c>
      <c r="B9" s="14"/>
    </row>
    <row r="10" ht="26.05" customHeight="1" spans="1:2">
      <c r="A10" s="12" t="s">
        <v>93</v>
      </c>
      <c r="B10" s="14"/>
    </row>
    <row r="11" ht="26.05" customHeight="1" spans="1:2">
      <c r="A11" s="12" t="s">
        <v>94</v>
      </c>
      <c r="B11" s="14"/>
    </row>
    <row r="12" ht="26.05" customHeight="1" spans="1:2">
      <c r="A12" s="46" t="s">
        <v>95</v>
      </c>
      <c r="B12" s="47"/>
    </row>
    <row r="13" ht="26.05" customHeight="1" spans="1:2">
      <c r="A13" s="12" t="s">
        <v>96</v>
      </c>
      <c r="B13" s="14"/>
    </row>
    <row r="14" ht="26.05" customHeight="1" spans="1:2">
      <c r="A14" s="12" t="s">
        <v>97</v>
      </c>
      <c r="B14" s="14"/>
    </row>
    <row r="15" ht="26.05" customHeight="1" spans="1:2">
      <c r="A15" s="12" t="s">
        <v>98</v>
      </c>
      <c r="B15" s="14"/>
    </row>
    <row r="16" ht="26.05" customHeight="1" spans="1:2">
      <c r="A16" s="12" t="s">
        <v>99</v>
      </c>
      <c r="B16" s="14"/>
    </row>
    <row r="17" ht="26.05" customHeight="1" spans="1:2">
      <c r="A17" s="12" t="s">
        <v>100</v>
      </c>
      <c r="B17" s="14"/>
    </row>
    <row r="18" ht="26.05" customHeight="1" spans="1:2">
      <c r="A18" s="12" t="s">
        <v>101</v>
      </c>
      <c r="B18" s="14"/>
    </row>
    <row r="19" ht="26.05" customHeight="1" spans="1:2">
      <c r="A19" s="12" t="s">
        <v>102</v>
      </c>
      <c r="B19" s="14"/>
    </row>
    <row r="20" ht="26.05" customHeight="1" spans="1:2">
      <c r="A20" s="12" t="s">
        <v>103</v>
      </c>
      <c r="B20" s="14"/>
    </row>
    <row r="21" ht="26.05" customHeight="1" spans="1:2">
      <c r="A21" s="12" t="s">
        <v>104</v>
      </c>
      <c r="B21" s="14"/>
    </row>
    <row r="22" ht="26.05" customHeight="1" spans="1:2">
      <c r="A22" s="12" t="s">
        <v>105</v>
      </c>
      <c r="B22" s="14"/>
    </row>
    <row r="23" ht="26.05" customHeight="1" spans="1:2">
      <c r="A23" s="12" t="s">
        <v>106</v>
      </c>
      <c r="B23" s="14"/>
    </row>
    <row r="24" ht="26.05" customHeight="1" spans="1:2">
      <c r="A24" s="12" t="s">
        <v>107</v>
      </c>
      <c r="B24" s="14"/>
    </row>
    <row r="25" ht="26.05" customHeight="1" spans="1:2">
      <c r="A25" s="12" t="s">
        <v>108</v>
      </c>
      <c r="B25" s="14"/>
    </row>
    <row r="26" ht="26.05" customHeight="1" spans="1:2">
      <c r="A26" s="12" t="s">
        <v>109</v>
      </c>
      <c r="B26" s="14"/>
    </row>
    <row r="27" ht="26.05" customHeight="1" spans="1:2">
      <c r="A27" s="12" t="s">
        <v>110</v>
      </c>
      <c r="B27" s="14"/>
    </row>
    <row r="28" ht="26.05" customHeight="1" spans="1:2">
      <c r="A28" s="12" t="s">
        <v>111</v>
      </c>
      <c r="B28" s="14"/>
    </row>
    <row r="29" ht="26.05" customHeight="1" spans="1:2">
      <c r="A29" s="12" t="s">
        <v>112</v>
      </c>
      <c r="B29" s="14"/>
    </row>
    <row r="30" ht="26.05" customHeight="1" spans="1:2">
      <c r="A30" s="12" t="s">
        <v>113</v>
      </c>
      <c r="B30" s="14"/>
    </row>
    <row r="31" ht="26.05" customHeight="1" spans="1:2">
      <c r="A31" s="12" t="s">
        <v>114</v>
      </c>
      <c r="B31" s="14"/>
    </row>
    <row r="32" ht="26.05" customHeight="1" spans="1:2">
      <c r="A32" s="12" t="s">
        <v>115</v>
      </c>
      <c r="B32" s="14"/>
    </row>
    <row r="33" ht="26.05" customHeight="1" spans="1:2">
      <c r="A33" s="12" t="s">
        <v>116</v>
      </c>
      <c r="B33" s="14"/>
    </row>
    <row r="34" ht="26.05" customHeight="1" spans="1:2">
      <c r="A34" s="12" t="s">
        <v>117</v>
      </c>
      <c r="B34" s="14"/>
    </row>
    <row r="35" ht="26.05" customHeight="1" spans="1:2">
      <c r="A35" s="12" t="s">
        <v>118</v>
      </c>
      <c r="B35" s="14"/>
    </row>
    <row r="36" ht="26.05" customHeight="1" spans="1:2">
      <c r="A36" s="12" t="s">
        <v>119</v>
      </c>
      <c r="B36" s="14"/>
    </row>
    <row r="37" ht="26.05" customHeight="1" spans="1:2">
      <c r="A37" s="12" t="s">
        <v>120</v>
      </c>
      <c r="B37" s="14"/>
    </row>
    <row r="38" ht="26.05" customHeight="1" spans="1:2">
      <c r="A38" s="12" t="s">
        <v>121</v>
      </c>
      <c r="B38" s="14"/>
    </row>
    <row r="39" ht="26.05" customHeight="1" spans="1:2">
      <c r="A39" s="12" t="s">
        <v>122</v>
      </c>
      <c r="B39" s="14"/>
    </row>
    <row r="40" ht="26.05" customHeight="1" spans="1:2">
      <c r="A40" s="12" t="s">
        <v>123</v>
      </c>
      <c r="B40" s="14"/>
    </row>
    <row r="41" ht="26.05" customHeight="1" spans="1:2">
      <c r="A41" s="12" t="s">
        <v>124</v>
      </c>
      <c r="B41" s="14"/>
    </row>
    <row r="42" ht="26.05" customHeight="1" spans="1:2">
      <c r="A42" s="12" t="s">
        <v>125</v>
      </c>
      <c r="B42" s="14"/>
    </row>
    <row r="43" ht="26.05" customHeight="1" spans="1:2">
      <c r="A43" s="12" t="s">
        <v>126</v>
      </c>
      <c r="B43" s="14"/>
    </row>
    <row r="44" ht="26.05" customHeight="1" spans="1:2">
      <c r="A44" s="12" t="s">
        <v>127</v>
      </c>
      <c r="B44" s="14"/>
    </row>
    <row r="45" ht="26.05" customHeight="1" spans="1:2">
      <c r="A45" s="12" t="s">
        <v>128</v>
      </c>
      <c r="B45" s="14"/>
    </row>
    <row r="46" ht="26.05" customHeight="1" spans="1:2">
      <c r="A46" s="12" t="s">
        <v>129</v>
      </c>
      <c r="B46" s="14"/>
    </row>
    <row r="47" ht="26.05" customHeight="1" spans="1:2">
      <c r="A47" s="46" t="s">
        <v>130</v>
      </c>
      <c r="B47" s="47"/>
    </row>
    <row r="48" ht="26.05" customHeight="1" spans="1:2">
      <c r="A48" s="12" t="s">
        <v>131</v>
      </c>
      <c r="B48" s="14"/>
    </row>
    <row r="49" ht="26.05" customHeight="1" spans="1:2">
      <c r="A49" s="12" t="s">
        <v>132</v>
      </c>
      <c r="B49" s="14"/>
    </row>
    <row r="50" ht="26.05" customHeight="1" spans="1:2">
      <c r="A50" s="12" t="s">
        <v>133</v>
      </c>
      <c r="B50" s="14"/>
    </row>
    <row r="51" ht="26.05" customHeight="1" spans="1:2">
      <c r="A51" s="12" t="s">
        <v>134</v>
      </c>
      <c r="B51" s="14"/>
    </row>
    <row r="52" ht="26.05" customHeight="1" spans="1:2">
      <c r="A52" s="12" t="s">
        <v>135</v>
      </c>
      <c r="B52" s="14"/>
    </row>
    <row r="53" ht="26.05" customHeight="1" spans="1:2">
      <c r="A53" s="12" t="s">
        <v>136</v>
      </c>
      <c r="B53" s="14"/>
    </row>
    <row r="54" ht="26.05" customHeight="1" spans="1:2">
      <c r="A54" s="12" t="s">
        <v>137</v>
      </c>
      <c r="B54" s="14"/>
    </row>
    <row r="55" ht="26.05" customHeight="1" spans="1:2">
      <c r="A55" s="12" t="s">
        <v>138</v>
      </c>
      <c r="B55" s="14"/>
    </row>
    <row r="56" ht="26.05" customHeight="1" spans="1:2">
      <c r="A56" s="12" t="s">
        <v>139</v>
      </c>
      <c r="B56" s="14"/>
    </row>
    <row r="57" ht="26.05" customHeight="1" spans="1:2">
      <c r="A57" s="12" t="s">
        <v>140</v>
      </c>
      <c r="B57" s="14"/>
    </row>
    <row r="58" ht="26.05" customHeight="1" spans="1:2">
      <c r="A58" s="12" t="s">
        <v>141</v>
      </c>
      <c r="B58" s="14"/>
    </row>
    <row r="59" ht="26.05" customHeight="1" spans="1:2">
      <c r="A59" s="12" t="s">
        <v>142</v>
      </c>
      <c r="B59" s="14"/>
    </row>
    <row r="60" ht="26.05" customHeight="1" spans="1:2">
      <c r="A60" s="12" t="s">
        <v>143</v>
      </c>
      <c r="B60" s="14"/>
    </row>
    <row r="61" ht="26.05" customHeight="1" spans="1:2">
      <c r="A61" s="12" t="s">
        <v>144</v>
      </c>
      <c r="B61" s="14"/>
    </row>
    <row r="62" ht="26.05" customHeight="1" spans="1:2">
      <c r="A62" s="12" t="s">
        <v>145</v>
      </c>
      <c r="B62" s="14"/>
    </row>
    <row r="63" ht="26.05" customHeight="1" spans="1:2">
      <c r="A63" s="46" t="s">
        <v>146</v>
      </c>
      <c r="B63" s="47"/>
    </row>
    <row r="64" ht="26.05" customHeight="1" spans="1:2">
      <c r="A64" s="12" t="s">
        <v>147</v>
      </c>
      <c r="B64" s="14"/>
    </row>
    <row r="65" ht="26.05" customHeight="1" spans="1:2">
      <c r="A65" s="12" t="s">
        <v>148</v>
      </c>
      <c r="B65" s="14"/>
    </row>
    <row r="66" ht="26.05" customHeight="1" spans="1:2">
      <c r="A66" s="12" t="s">
        <v>149</v>
      </c>
      <c r="B66" s="14"/>
    </row>
    <row r="67" ht="26.05" customHeight="1" spans="1:2">
      <c r="A67" s="12" t="s">
        <v>150</v>
      </c>
      <c r="B67" s="14"/>
    </row>
    <row r="68" ht="26.05" customHeight="1" spans="1:2">
      <c r="A68" s="12" t="s">
        <v>151</v>
      </c>
      <c r="B68" s="14"/>
    </row>
    <row r="69" ht="26.05" customHeight="1" spans="1:2">
      <c r="A69" s="12" t="s">
        <v>152</v>
      </c>
      <c r="B69" s="14"/>
    </row>
    <row r="70" ht="26.05" customHeight="1" spans="1:2">
      <c r="A70" s="12" t="s">
        <v>153</v>
      </c>
      <c r="B70" s="14"/>
    </row>
    <row r="71" ht="26.05" customHeight="1" spans="1:2">
      <c r="A71" s="12" t="s">
        <v>154</v>
      </c>
      <c r="B71" s="14"/>
    </row>
    <row r="72" ht="26.05" customHeight="1" spans="1:2">
      <c r="A72" s="12" t="s">
        <v>155</v>
      </c>
      <c r="B72" s="14"/>
    </row>
    <row r="73" ht="26.05" customHeight="1" spans="1:2">
      <c r="A73" s="12" t="s">
        <v>156</v>
      </c>
      <c r="B73" s="14"/>
    </row>
    <row r="74" ht="26.05" customHeight="1" spans="1:2">
      <c r="A74" s="46" t="s">
        <v>157</v>
      </c>
      <c r="B74" s="47"/>
    </row>
    <row r="75" ht="26.05" customHeight="1" spans="1:2">
      <c r="A75" s="12" t="s">
        <v>158</v>
      </c>
      <c r="B75" s="14"/>
    </row>
    <row r="76" ht="26.05" customHeight="1" spans="1:2">
      <c r="A76" s="46" t="s">
        <v>159</v>
      </c>
      <c r="B76" s="47"/>
    </row>
    <row r="77" ht="26.05" customHeight="1" spans="1:2">
      <c r="A77" s="12" t="s">
        <v>160</v>
      </c>
      <c r="B77" s="14"/>
    </row>
    <row r="78" ht="26.05" customHeight="1" spans="1:2">
      <c r="A78" s="46" t="s">
        <v>161</v>
      </c>
      <c r="B78" s="47"/>
    </row>
    <row r="79" ht="26.05" customHeight="1" spans="1:2">
      <c r="A79" s="12" t="s">
        <v>162</v>
      </c>
      <c r="B79" s="14"/>
    </row>
    <row r="80" ht="26.05" customHeight="1" spans="1:2">
      <c r="A80" s="12" t="s">
        <v>163</v>
      </c>
      <c r="B80" s="14"/>
    </row>
    <row r="81" ht="26.05" customHeight="1" spans="1:2">
      <c r="A81" s="12" t="s">
        <v>164</v>
      </c>
      <c r="B81" s="14"/>
    </row>
    <row r="82" ht="26.05" customHeight="1" spans="1:2">
      <c r="A82" s="46" t="s">
        <v>165</v>
      </c>
      <c r="B82" s="47"/>
    </row>
    <row r="83" ht="26.05" customHeight="1" spans="1:2">
      <c r="A83" s="46" t="s">
        <v>166</v>
      </c>
      <c r="B83" s="47"/>
    </row>
    <row r="84" ht="26.05" customHeight="1" spans="1:2">
      <c r="A84" s="12" t="s">
        <v>167</v>
      </c>
      <c r="B84" s="14"/>
    </row>
    <row r="85" ht="26.05" customHeight="1" spans="1:2">
      <c r="A85" s="12" t="s">
        <v>168</v>
      </c>
      <c r="B85" s="14"/>
    </row>
    <row r="86" ht="26.05" customHeight="1" spans="1:2">
      <c r="A86" s="12" t="s">
        <v>169</v>
      </c>
      <c r="B86" s="14"/>
    </row>
    <row r="87" ht="26.05" customHeight="1" spans="1:2">
      <c r="A87" s="12" t="s">
        <v>170</v>
      </c>
      <c r="B87" s="14"/>
    </row>
    <row r="88" ht="26.05" customHeight="1" spans="1:2">
      <c r="A88" s="12" t="s">
        <v>171</v>
      </c>
      <c r="B88" s="14"/>
    </row>
    <row r="89" ht="26.05" customHeight="1" spans="1:2">
      <c r="A89" s="12" t="s">
        <v>172</v>
      </c>
      <c r="B89" s="14"/>
    </row>
    <row r="90" ht="26.05" customHeight="1" spans="1:2">
      <c r="A90" s="12" t="s">
        <v>173</v>
      </c>
      <c r="B90" s="14"/>
    </row>
    <row r="91" ht="26.05" customHeight="1" spans="1:2">
      <c r="A91" s="12" t="s">
        <v>174</v>
      </c>
      <c r="B91" s="14"/>
    </row>
    <row r="92" ht="26.05" customHeight="1" spans="1:2">
      <c r="A92" s="12" t="s">
        <v>175</v>
      </c>
      <c r="B92" s="14"/>
    </row>
    <row r="93" ht="26.05" customHeight="1" spans="1:2">
      <c r="A93" s="12" t="s">
        <v>176</v>
      </c>
      <c r="B93" s="14"/>
    </row>
    <row r="94" ht="26.05" customHeight="1" spans="1:2">
      <c r="A94" s="12" t="s">
        <v>177</v>
      </c>
      <c r="B94" s="14"/>
    </row>
    <row r="95" ht="26.05" customHeight="1" spans="1:2">
      <c r="A95" s="12" t="s">
        <v>178</v>
      </c>
      <c r="B95" s="14"/>
    </row>
    <row r="96" ht="26.05" customHeight="1" spans="1:2">
      <c r="A96" s="12" t="s">
        <v>179</v>
      </c>
      <c r="B96" s="14"/>
    </row>
    <row r="97" ht="26.05" customHeight="1" spans="1:2">
      <c r="A97" s="46" t="s">
        <v>180</v>
      </c>
      <c r="B97" s="47"/>
    </row>
    <row r="98" ht="26.05" customHeight="1" spans="1:2">
      <c r="A98" s="12" t="s">
        <v>181</v>
      </c>
      <c r="B98" s="14"/>
    </row>
    <row r="99" ht="26.05" customHeight="1" spans="1:2">
      <c r="A99" s="12" t="s">
        <v>182</v>
      </c>
      <c r="B99" s="14"/>
    </row>
    <row r="100" ht="26.05" customHeight="1" spans="1:2">
      <c r="A100" s="46" t="s">
        <v>183</v>
      </c>
      <c r="B100" s="47"/>
    </row>
    <row r="101" ht="26.05" customHeight="1" spans="1:2">
      <c r="A101" s="12" t="s">
        <v>184</v>
      </c>
      <c r="B101" s="14"/>
    </row>
    <row r="102" ht="26.05" customHeight="1" spans="1:2">
      <c r="A102" s="46" t="s">
        <v>185</v>
      </c>
      <c r="B102" s="47"/>
    </row>
    <row r="103" ht="26.05" customHeight="1" spans="1:2">
      <c r="A103" s="12" t="s">
        <v>186</v>
      </c>
      <c r="B103" s="14"/>
    </row>
    <row r="104" ht="26.05" customHeight="1" spans="1:2">
      <c r="A104" s="12" t="s">
        <v>187</v>
      </c>
      <c r="B104" s="14"/>
    </row>
    <row r="105" ht="26.05" customHeight="1" spans="1:2">
      <c r="A105" s="12" t="s">
        <v>188</v>
      </c>
      <c r="B105" s="14"/>
    </row>
    <row r="106" ht="26.05" customHeight="1" spans="1:2">
      <c r="A106" s="12" t="s">
        <v>189</v>
      </c>
      <c r="B106" s="14"/>
    </row>
    <row r="107" ht="26.05" customHeight="1" spans="1:2">
      <c r="A107" s="12" t="s">
        <v>190</v>
      </c>
      <c r="B107" s="14"/>
    </row>
    <row r="108" ht="26.05" customHeight="1" spans="1:2">
      <c r="A108" s="12" t="s">
        <v>191</v>
      </c>
      <c r="B108" s="14"/>
    </row>
    <row r="109" ht="26.05" customHeight="1" spans="1:2">
      <c r="A109" s="12" t="s">
        <v>192</v>
      </c>
      <c r="B109" s="14"/>
    </row>
    <row r="110" ht="26.05" customHeight="1" spans="1:2">
      <c r="A110" s="12" t="s">
        <v>193</v>
      </c>
      <c r="B110" s="14"/>
    </row>
    <row r="111" ht="26.05" customHeight="1" spans="1:2">
      <c r="A111" s="12" t="s">
        <v>194</v>
      </c>
      <c r="B111" s="14"/>
    </row>
    <row r="112" ht="26.05" customHeight="1" spans="1:2">
      <c r="A112" s="12" t="s">
        <v>195</v>
      </c>
      <c r="B112" s="14"/>
    </row>
    <row r="113" ht="26.05" customHeight="1" spans="1:2">
      <c r="A113" s="12" t="s">
        <v>196</v>
      </c>
      <c r="B113" s="14"/>
    </row>
    <row r="114" ht="26.05" customHeight="1" spans="1:2">
      <c r="A114" s="12" t="s">
        <v>197</v>
      </c>
      <c r="B114" s="14"/>
    </row>
    <row r="115" ht="26.05" customHeight="1" spans="1:2">
      <c r="A115" s="12" t="s">
        <v>198</v>
      </c>
      <c r="B115" s="14"/>
    </row>
    <row r="116" ht="26.05" customHeight="1" spans="1:2">
      <c r="A116" s="12" t="s">
        <v>199</v>
      </c>
      <c r="B116" s="14"/>
    </row>
    <row r="117" ht="26.05" customHeight="1" spans="1:2">
      <c r="A117" s="46" t="s">
        <v>200</v>
      </c>
      <c r="B117" s="47"/>
    </row>
    <row r="118" ht="26.05" customHeight="1" spans="1:2">
      <c r="A118" s="12" t="s">
        <v>201</v>
      </c>
      <c r="B118" s="14"/>
    </row>
    <row r="119" ht="26.05" customHeight="1" spans="1:2">
      <c r="A119" s="12" t="s">
        <v>202</v>
      </c>
      <c r="B119" s="14"/>
    </row>
    <row r="120" ht="26.05" customHeight="1" spans="1:2">
      <c r="A120" s="48" t="s">
        <v>79</v>
      </c>
      <c r="B120" s="14"/>
    </row>
    <row r="121" ht="26.05" customHeight="1" spans="1:2">
      <c r="A121" s="46" t="s">
        <v>203</v>
      </c>
      <c r="B121" s="47"/>
    </row>
    <row r="122" ht="26.05" customHeight="1" spans="1:2">
      <c r="A122" s="46" t="s">
        <v>204</v>
      </c>
      <c r="B122" s="47"/>
    </row>
    <row r="123" ht="26.05" customHeight="1" spans="1:2">
      <c r="A123" s="12" t="s">
        <v>205</v>
      </c>
      <c r="B123" s="14"/>
    </row>
    <row r="124" ht="26.05" customHeight="1" spans="1:2">
      <c r="A124" s="12" t="s">
        <v>206</v>
      </c>
      <c r="B124" s="14"/>
    </row>
    <row r="125" ht="26.05" customHeight="1" spans="1:2">
      <c r="A125" s="12" t="s">
        <v>207</v>
      </c>
      <c r="B125" s="14"/>
    </row>
    <row r="126" ht="26.05" customHeight="1" spans="1:2">
      <c r="A126" s="46" t="s">
        <v>208</v>
      </c>
      <c r="B126" s="47"/>
    </row>
    <row r="127" ht="26.05" customHeight="1" spans="1:2">
      <c r="A127" s="12" t="s">
        <v>209</v>
      </c>
      <c r="B127" s="14"/>
    </row>
    <row r="128" ht="26.05" customHeight="1" spans="1:2">
      <c r="A128" s="46" t="s">
        <v>210</v>
      </c>
      <c r="B128" s="47"/>
    </row>
    <row r="129" ht="26.05" customHeight="1" spans="1:2">
      <c r="A129" s="46" t="s">
        <v>211</v>
      </c>
      <c r="B129" s="47"/>
    </row>
    <row r="130" ht="26.05" customHeight="1" spans="1:2">
      <c r="A130" s="12" t="s">
        <v>212</v>
      </c>
      <c r="B130" s="14"/>
    </row>
    <row r="131" ht="26.05" customHeight="1" spans="1:2">
      <c r="A131" s="12" t="s">
        <v>213</v>
      </c>
      <c r="B131" s="14"/>
    </row>
    <row r="132" ht="26.05" customHeight="1" spans="1:2">
      <c r="A132" s="12" t="s">
        <v>214</v>
      </c>
      <c r="B132" s="14"/>
    </row>
    <row r="133" ht="26.05" customHeight="1" spans="1:2">
      <c r="A133" s="49" t="s">
        <v>84</v>
      </c>
      <c r="B133" s="47">
        <v>473.51</v>
      </c>
    </row>
    <row r="134" ht="12.9" customHeight="1"/>
    <row r="135" ht="26.05" customHeight="1" spans="1:2">
      <c r="A135" s="7" t="s">
        <v>86</v>
      </c>
      <c r="B135" s="7"/>
    </row>
  </sheetData>
  <mergeCells count="2">
    <mergeCell ref="A2:B2"/>
    <mergeCell ref="A135:B135"/>
  </mergeCells>
  <pageMargins left="0.75" right="0.75" top="0.268999993801117" bottom="0.268999993801117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"/>
  <sheetViews>
    <sheetView workbookViewId="0">
      <selection activeCell="C10" sqref="C10"/>
    </sheetView>
  </sheetViews>
  <sheetFormatPr defaultColWidth="10" defaultRowHeight="14.4" outlineLevelCol="4"/>
  <cols>
    <col min="1" max="1" width="32.7037037037037" customWidth="1"/>
    <col min="2" max="2" width="16.9351851851852" customWidth="1"/>
    <col min="3" max="3" width="16.712962962963" customWidth="1"/>
    <col min="4" max="4" width="14.8796296296296" customWidth="1"/>
    <col min="5" max="5" width="15.0925925925926" customWidth="1"/>
  </cols>
  <sheetData>
    <row r="1" ht="16.35" customHeight="1" spans="1:5">
      <c r="A1" s="1"/>
      <c r="B1" s="1"/>
      <c r="C1" s="1"/>
      <c r="D1" s="1"/>
      <c r="E1" s="1"/>
    </row>
    <row r="2" ht="26.05" customHeight="1" spans="1:5">
      <c r="A2" s="2" t="s">
        <v>215</v>
      </c>
      <c r="B2" s="2"/>
      <c r="C2" s="2"/>
      <c r="D2" s="2"/>
      <c r="E2" s="2"/>
    </row>
    <row r="3" ht="26.05" customHeight="1" spans="1:5">
      <c r="A3" s="39"/>
      <c r="B3" s="39"/>
      <c r="C3" s="39"/>
      <c r="D3" s="39"/>
      <c r="E3" s="3" t="s">
        <v>36</v>
      </c>
    </row>
    <row r="4" ht="26.05" customHeight="1" spans="1:5">
      <c r="A4" s="4" t="s">
        <v>216</v>
      </c>
      <c r="B4" s="8" t="s">
        <v>217</v>
      </c>
      <c r="C4" s="8" t="s">
        <v>218</v>
      </c>
      <c r="D4" s="8" t="s">
        <v>219</v>
      </c>
      <c r="E4" s="5" t="s">
        <v>220</v>
      </c>
    </row>
    <row r="5" ht="26.05" customHeight="1" spans="1:5">
      <c r="A5" s="4" t="s">
        <v>221</v>
      </c>
      <c r="B5" s="22">
        <v>473.51</v>
      </c>
      <c r="C5" s="22">
        <f>B5-D5</f>
        <v>433.51</v>
      </c>
      <c r="D5" s="22">
        <v>40</v>
      </c>
      <c r="E5" s="15"/>
    </row>
    <row r="6" ht="26.05" customHeight="1" spans="1:5">
      <c r="A6" s="9" t="s">
        <v>222</v>
      </c>
      <c r="B6" s="22">
        <v>473.51</v>
      </c>
      <c r="C6" s="22">
        <v>433.51</v>
      </c>
      <c r="D6" s="22">
        <v>40</v>
      </c>
      <c r="E6" s="15"/>
    </row>
    <row r="7" ht="26.05" customHeight="1" spans="1:5">
      <c r="A7" s="12" t="s">
        <v>223</v>
      </c>
      <c r="B7" s="20">
        <v>473.51</v>
      </c>
      <c r="C7" s="20">
        <v>433.51</v>
      </c>
      <c r="D7" s="20">
        <v>40</v>
      </c>
      <c r="E7" s="21"/>
    </row>
    <row r="8" ht="19.55" customHeight="1"/>
    <row r="9" ht="19.55" customHeight="1" spans="1:5">
      <c r="A9" s="7" t="s">
        <v>86</v>
      </c>
      <c r="B9" s="7"/>
      <c r="C9" s="7"/>
      <c r="D9" s="7"/>
      <c r="E9" s="7"/>
    </row>
  </sheetData>
  <mergeCells count="2">
    <mergeCell ref="A2:E2"/>
    <mergeCell ref="A9:E9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7"/>
  <sheetViews>
    <sheetView topLeftCell="A3" workbookViewId="0">
      <selection activeCell="H34" sqref="H34"/>
    </sheetView>
  </sheetViews>
  <sheetFormatPr defaultColWidth="10" defaultRowHeight="14.4" outlineLevelCol="5"/>
  <cols>
    <col min="1" max="1" width="38.6759259259259" customWidth="1"/>
    <col min="2" max="2" width="16.6944444444444" customWidth="1"/>
    <col min="3" max="3" width="39.4907407407407" customWidth="1"/>
    <col min="4" max="4" width="23.8796296296296" customWidth="1"/>
    <col min="5" max="10" width="9.76851851851852" customWidth="1"/>
  </cols>
  <sheetData>
    <row r="1" ht="16.35" customHeight="1" spans="1:6">
      <c r="A1" s="1"/>
      <c r="B1" s="1"/>
      <c r="C1" s="1"/>
      <c r="E1" s="1"/>
      <c r="F1" s="1"/>
    </row>
    <row r="2" ht="26.05" customHeight="1" spans="1:6">
      <c r="A2" s="2" t="s">
        <v>224</v>
      </c>
      <c r="B2" s="2"/>
      <c r="C2" s="2"/>
      <c r="D2" s="2"/>
      <c r="E2" s="1"/>
      <c r="F2" s="1"/>
    </row>
    <row r="3" ht="26.05" customHeight="1" spans="1:6">
      <c r="A3" s="40" t="s">
        <v>36</v>
      </c>
      <c r="B3" s="40"/>
      <c r="C3" s="40"/>
      <c r="D3" s="40"/>
      <c r="E3" s="39"/>
      <c r="F3" s="39"/>
    </row>
    <row r="4" ht="26.05" customHeight="1" spans="1:6">
      <c r="A4" s="4" t="s">
        <v>37</v>
      </c>
      <c r="B4" s="4"/>
      <c r="C4" s="5" t="s">
        <v>38</v>
      </c>
      <c r="D4" s="5"/>
      <c r="E4" s="39"/>
      <c r="F4" s="39"/>
    </row>
    <row r="5" ht="26.05" customHeight="1" spans="1:6">
      <c r="A5" s="4" t="s">
        <v>39</v>
      </c>
      <c r="B5" s="8" t="s">
        <v>40</v>
      </c>
      <c r="C5" s="8" t="s">
        <v>39</v>
      </c>
      <c r="D5" s="41" t="s">
        <v>221</v>
      </c>
      <c r="E5" s="39"/>
      <c r="F5" s="39"/>
    </row>
    <row r="6" ht="26.05" customHeight="1" spans="1:6">
      <c r="A6" s="12" t="s">
        <v>225</v>
      </c>
      <c r="B6" s="20">
        <v>473.51</v>
      </c>
      <c r="C6" s="38" t="s">
        <v>226</v>
      </c>
      <c r="D6" s="42">
        <v>473.51</v>
      </c>
      <c r="E6" s="39"/>
      <c r="F6" s="39"/>
    </row>
    <row r="7" ht="26.05" customHeight="1" spans="1:6">
      <c r="A7" s="43" t="s">
        <v>227</v>
      </c>
      <c r="B7" s="13">
        <v>473.51</v>
      </c>
      <c r="C7" s="44" t="s">
        <v>42</v>
      </c>
      <c r="D7" s="45">
        <v>473.51</v>
      </c>
    </row>
    <row r="8" ht="26.05" customHeight="1" spans="1:6">
      <c r="A8" s="43" t="s">
        <v>228</v>
      </c>
      <c r="B8" s="20"/>
      <c r="C8" s="44" t="s">
        <v>44</v>
      </c>
      <c r="D8" s="45"/>
    </row>
    <row r="9" ht="26.05" customHeight="1" spans="1:6">
      <c r="A9" s="43" t="s">
        <v>229</v>
      </c>
      <c r="B9" s="20"/>
      <c r="C9" s="44" t="s">
        <v>46</v>
      </c>
      <c r="D9" s="45"/>
    </row>
    <row r="10" ht="26.05" customHeight="1" spans="1:6">
      <c r="A10" s="12"/>
      <c r="B10" s="38"/>
      <c r="C10" s="44" t="s">
        <v>48</v>
      </c>
      <c r="D10" s="45"/>
    </row>
    <row r="11" ht="26.05" customHeight="1" spans="1:6">
      <c r="A11" s="12"/>
      <c r="B11" s="38"/>
      <c r="C11" s="44" t="s">
        <v>50</v>
      </c>
      <c r="D11" s="45"/>
    </row>
    <row r="12" ht="26.05" customHeight="1" spans="1:6">
      <c r="A12" s="12"/>
      <c r="B12" s="38"/>
      <c r="C12" s="44" t="s">
        <v>52</v>
      </c>
      <c r="D12" s="45"/>
    </row>
    <row r="13" ht="26.05" customHeight="1" spans="1:6">
      <c r="A13" s="12"/>
      <c r="B13" s="38"/>
      <c r="C13" s="44" t="s">
        <v>54</v>
      </c>
      <c r="D13" s="45"/>
    </row>
    <row r="14" ht="26.05" customHeight="1" spans="1:6">
      <c r="A14" s="12"/>
      <c r="B14" s="38"/>
      <c r="C14" s="44" t="s">
        <v>56</v>
      </c>
      <c r="D14" s="45"/>
    </row>
    <row r="15" ht="26.05" customHeight="1" spans="1:6">
      <c r="A15" s="12"/>
      <c r="B15" s="38"/>
      <c r="C15" s="44" t="s">
        <v>58</v>
      </c>
      <c r="D15" s="45"/>
    </row>
    <row r="16" ht="26.05" customHeight="1" spans="1:6">
      <c r="A16" s="12"/>
      <c r="B16" s="38"/>
      <c r="C16" s="44" t="s">
        <v>59</v>
      </c>
      <c r="D16" s="45"/>
    </row>
    <row r="17" ht="26.05" customHeight="1" spans="1:4">
      <c r="A17" s="12"/>
      <c r="B17" s="38"/>
      <c r="C17" s="44" t="s">
        <v>60</v>
      </c>
      <c r="D17" s="45"/>
    </row>
    <row r="18" ht="26.05" customHeight="1" spans="1:4">
      <c r="A18" s="12"/>
      <c r="B18" s="38"/>
      <c r="C18" s="44" t="s">
        <v>61</v>
      </c>
      <c r="D18" s="45"/>
    </row>
    <row r="19" ht="26.05" customHeight="1" spans="1:4">
      <c r="A19" s="12"/>
      <c r="B19" s="38"/>
      <c r="C19" s="44" t="s">
        <v>62</v>
      </c>
      <c r="D19" s="45"/>
    </row>
    <row r="20" ht="26.05" customHeight="1" spans="1:4">
      <c r="A20" s="12"/>
      <c r="B20" s="38"/>
      <c r="C20" s="44" t="s">
        <v>63</v>
      </c>
      <c r="D20" s="45"/>
    </row>
    <row r="21" ht="26.05" customHeight="1" spans="1:4">
      <c r="A21" s="12"/>
      <c r="B21" s="38"/>
      <c r="C21" s="44" t="s">
        <v>64</v>
      </c>
      <c r="D21" s="45"/>
    </row>
    <row r="22" ht="26.05" customHeight="1" spans="1:4">
      <c r="A22" s="12"/>
      <c r="B22" s="38"/>
      <c r="C22" s="44" t="s">
        <v>65</v>
      </c>
      <c r="D22" s="45"/>
    </row>
    <row r="23" ht="26.05" customHeight="1" spans="1:4">
      <c r="A23" s="12"/>
      <c r="B23" s="38"/>
      <c r="C23" s="44" t="s">
        <v>66</v>
      </c>
      <c r="D23" s="45"/>
    </row>
    <row r="24" ht="26.05" customHeight="1" spans="1:4">
      <c r="A24" s="12"/>
      <c r="B24" s="38"/>
      <c r="C24" s="44" t="s">
        <v>67</v>
      </c>
      <c r="D24" s="45"/>
    </row>
    <row r="25" ht="26.05" customHeight="1" spans="1:4">
      <c r="A25" s="12"/>
      <c r="B25" s="38"/>
      <c r="C25" s="44" t="s">
        <v>68</v>
      </c>
      <c r="D25" s="45"/>
    </row>
    <row r="26" ht="26.05" customHeight="1" spans="1:4">
      <c r="A26" s="12"/>
      <c r="B26" s="38"/>
      <c r="C26" s="44" t="s">
        <v>69</v>
      </c>
      <c r="D26" s="45"/>
    </row>
    <row r="27" ht="26.05" customHeight="1" spans="1:4">
      <c r="A27" s="12"/>
      <c r="B27" s="38"/>
      <c r="C27" s="44" t="s">
        <v>70</v>
      </c>
      <c r="D27" s="45"/>
    </row>
    <row r="28" ht="26.05" customHeight="1" spans="1:4">
      <c r="A28" s="12"/>
      <c r="B28" s="38"/>
      <c r="C28" s="44" t="s">
        <v>71</v>
      </c>
      <c r="D28" s="45"/>
    </row>
    <row r="29" ht="26.05" customHeight="1" spans="1:4">
      <c r="A29" s="12"/>
      <c r="B29" s="38"/>
      <c r="C29" s="44" t="s">
        <v>72</v>
      </c>
      <c r="D29" s="45"/>
    </row>
    <row r="30" ht="26.05" customHeight="1" spans="1:4">
      <c r="A30" s="12"/>
      <c r="B30" s="38"/>
      <c r="C30" s="44" t="s">
        <v>73</v>
      </c>
      <c r="D30" s="45"/>
    </row>
    <row r="31" ht="26.05" customHeight="1" spans="1:4">
      <c r="A31" s="12"/>
      <c r="B31" s="38"/>
      <c r="C31" s="44" t="s">
        <v>74</v>
      </c>
      <c r="D31" s="45"/>
    </row>
    <row r="32" ht="26.05" customHeight="1" spans="1:4">
      <c r="A32" s="12"/>
      <c r="B32" s="38"/>
      <c r="C32" s="44" t="s">
        <v>230</v>
      </c>
      <c r="D32" s="45"/>
    </row>
    <row r="33" ht="26.05" customHeight="1" spans="1:6">
      <c r="A33" s="12"/>
      <c r="B33" s="38"/>
      <c r="C33" s="44" t="s">
        <v>231</v>
      </c>
      <c r="D33" s="45"/>
    </row>
    <row r="34" ht="26.05" customHeight="1" spans="1:6">
      <c r="A34" s="12"/>
      <c r="B34" s="38"/>
      <c r="C34" s="44" t="s">
        <v>232</v>
      </c>
      <c r="D34" s="45"/>
    </row>
    <row r="35" ht="26.05" customHeight="1" spans="1:6">
      <c r="A35" s="4" t="s">
        <v>84</v>
      </c>
      <c r="B35" s="10">
        <v>473.51</v>
      </c>
      <c r="C35" s="8" t="s">
        <v>85</v>
      </c>
      <c r="D35" s="45">
        <v>473.51</v>
      </c>
      <c r="E35" s="39"/>
      <c r="F35" s="39"/>
    </row>
    <row r="36" ht="16.35" customHeight="1"/>
    <row r="37" ht="16.35" customHeight="1" spans="1:6">
      <c r="A37" s="7" t="s">
        <v>86</v>
      </c>
      <c r="B37" s="7"/>
      <c r="C37" s="7"/>
      <c r="D37" s="7"/>
    </row>
  </sheetData>
  <mergeCells count="5">
    <mergeCell ref="A2:D2"/>
    <mergeCell ref="A3:D3"/>
    <mergeCell ref="A4:B4"/>
    <mergeCell ref="C4:D4"/>
    <mergeCell ref="A37:D37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workbookViewId="0">
      <selection activeCell="E15" sqref="E15"/>
    </sheetView>
  </sheetViews>
  <sheetFormatPr defaultColWidth="10" defaultRowHeight="14.4"/>
  <cols>
    <col min="1" max="1" width="28.0925925925926" customWidth="1"/>
    <col min="2" max="2" width="13.3518518518519" customWidth="1"/>
    <col min="3" max="3" width="14.9814814814815" customWidth="1"/>
    <col min="4" max="4" width="15.6296296296296" customWidth="1"/>
    <col min="5" max="5" width="17.6944444444444" customWidth="1"/>
    <col min="6" max="11" width="12.8148148148148" customWidth="1"/>
  </cols>
  <sheetData>
    <row r="1" ht="16.35" customHeight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ht="26.05" customHeight="1" spans="1:11">
      <c r="A2" s="2" t="s">
        <v>233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26.05" customHeight="1" spans="1:11">
      <c r="A3" s="39"/>
      <c r="B3" s="39"/>
      <c r="C3" s="39"/>
      <c r="D3" s="39"/>
      <c r="E3" s="39"/>
      <c r="F3" s="39"/>
      <c r="G3" s="39"/>
      <c r="H3" s="39"/>
      <c r="I3" s="39"/>
      <c r="J3" s="3" t="s">
        <v>36</v>
      </c>
      <c r="K3" s="3"/>
    </row>
    <row r="4" ht="26.05" customHeight="1" spans="1:11">
      <c r="A4" s="4" t="s">
        <v>234</v>
      </c>
      <c r="B4" s="8" t="s">
        <v>221</v>
      </c>
      <c r="C4" s="8" t="s">
        <v>235</v>
      </c>
      <c r="D4" s="8"/>
      <c r="E4" s="8"/>
      <c r="F4" s="8" t="s">
        <v>236</v>
      </c>
      <c r="G4" s="8"/>
      <c r="H4" s="8"/>
      <c r="I4" s="5" t="s">
        <v>237</v>
      </c>
      <c r="J4" s="5"/>
      <c r="K4" s="5"/>
    </row>
    <row r="5" ht="26.05" customHeight="1" spans="1:11">
      <c r="A5" s="4"/>
      <c r="B5" s="8"/>
      <c r="C5" s="8" t="s">
        <v>221</v>
      </c>
      <c r="D5" s="8" t="s">
        <v>218</v>
      </c>
      <c r="E5" s="8" t="s">
        <v>219</v>
      </c>
      <c r="F5" s="8" t="s">
        <v>221</v>
      </c>
      <c r="G5" s="8" t="s">
        <v>218</v>
      </c>
      <c r="H5" s="8" t="s">
        <v>219</v>
      </c>
      <c r="I5" s="8" t="s">
        <v>221</v>
      </c>
      <c r="J5" s="8" t="s">
        <v>218</v>
      </c>
      <c r="K5" s="5" t="s">
        <v>219</v>
      </c>
    </row>
    <row r="6" ht="26.05" customHeight="1" spans="1:11">
      <c r="A6" s="36" t="s">
        <v>2</v>
      </c>
      <c r="B6" s="20">
        <v>473.51</v>
      </c>
      <c r="C6" s="20">
        <v>473.51</v>
      </c>
      <c r="D6" s="13">
        <v>433.51</v>
      </c>
      <c r="E6" s="13">
        <v>40</v>
      </c>
      <c r="F6" s="10"/>
      <c r="G6" s="10"/>
      <c r="H6" s="10"/>
      <c r="I6" s="10"/>
      <c r="J6" s="10"/>
      <c r="K6" s="11"/>
    </row>
    <row r="7" ht="26.05" customHeight="1" spans="1:11">
      <c r="A7" s="37" t="s">
        <v>238</v>
      </c>
      <c r="B7" s="20">
        <v>473.51</v>
      </c>
      <c r="C7" s="20">
        <v>473.51</v>
      </c>
      <c r="D7" s="13">
        <v>433.51</v>
      </c>
      <c r="E7" s="13">
        <v>40</v>
      </c>
      <c r="F7" s="13"/>
      <c r="G7" s="13"/>
      <c r="H7" s="13"/>
      <c r="I7" s="13"/>
      <c r="J7" s="13"/>
      <c r="K7" s="14"/>
    </row>
    <row r="8" ht="16.35" customHeight="1"/>
    <row r="9" ht="16.35" customHeight="1" spans="1:11">
      <c r="A9" s="7" t="s">
        <v>86</v>
      </c>
      <c r="B9" s="7"/>
      <c r="C9" s="7"/>
      <c r="D9" s="7"/>
      <c r="E9" s="7"/>
      <c r="F9" s="7"/>
      <c r="G9" s="7"/>
      <c r="H9" s="7"/>
      <c r="I9" s="7"/>
      <c r="J9" s="7"/>
      <c r="K9" s="7"/>
    </row>
  </sheetData>
  <mergeCells count="8">
    <mergeCell ref="A2:K2"/>
    <mergeCell ref="J3:K3"/>
    <mergeCell ref="C4:E4"/>
    <mergeCell ref="F4:H4"/>
    <mergeCell ref="I4:K4"/>
    <mergeCell ref="A9:K9"/>
    <mergeCell ref="A4:A5"/>
    <mergeCell ref="B4:B5"/>
  </mergeCells>
  <pageMargins left="0.75" right="0.75" top="0.268999993801117" bottom="0.268999993801117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"/>
  <sheetViews>
    <sheetView workbookViewId="0">
      <selection activeCell="J11" sqref="J11"/>
    </sheetView>
  </sheetViews>
  <sheetFormatPr defaultColWidth="10" defaultRowHeight="14.4" outlineLevelCol="4"/>
  <cols>
    <col min="1" max="1" width="21.0555555555556" customWidth="1"/>
    <col min="2" max="2" width="32.4537037037037" customWidth="1"/>
    <col min="3" max="3" width="15.3333333333333" customWidth="1"/>
    <col min="4" max="4" width="16.0092592592593" customWidth="1"/>
    <col min="5" max="5" width="16.6944444444444" customWidth="1"/>
  </cols>
  <sheetData>
    <row r="1" ht="16.35" customHeight="1" spans="1:5">
      <c r="A1" s="29"/>
    </row>
    <row r="2" ht="26.05" customHeight="1" spans="1:5">
      <c r="A2" s="2" t="s">
        <v>239</v>
      </c>
      <c r="B2" s="2"/>
      <c r="C2" s="2"/>
      <c r="D2" s="2"/>
      <c r="E2" s="2"/>
    </row>
    <row r="3" ht="25" customHeight="1" spans="1:5">
      <c r="A3" s="1"/>
      <c r="B3" s="1"/>
      <c r="C3" s="3" t="s">
        <v>36</v>
      </c>
      <c r="D3" s="3"/>
      <c r="E3" s="3"/>
    </row>
    <row r="4" ht="26.05" customHeight="1" spans="1:5">
      <c r="A4" s="4" t="s">
        <v>216</v>
      </c>
      <c r="B4" s="4"/>
      <c r="C4" s="5" t="s">
        <v>235</v>
      </c>
      <c r="D4" s="5"/>
      <c r="E4" s="5"/>
    </row>
    <row r="5" ht="26.05" customHeight="1" spans="1:5">
      <c r="A5" s="30" t="s">
        <v>240</v>
      </c>
      <c r="B5" s="31" t="s">
        <v>241</v>
      </c>
      <c r="C5" s="32" t="s">
        <v>221</v>
      </c>
      <c r="D5" s="31" t="s">
        <v>218</v>
      </c>
      <c r="E5" s="33" t="s">
        <v>219</v>
      </c>
    </row>
    <row r="6" ht="26.05" customHeight="1" spans="1:5">
      <c r="A6" s="26"/>
      <c r="B6" s="31" t="s">
        <v>221</v>
      </c>
      <c r="C6" s="34">
        <v>473.51</v>
      </c>
      <c r="D6" s="25">
        <v>433.51</v>
      </c>
      <c r="E6" s="35">
        <v>40</v>
      </c>
    </row>
    <row r="7" ht="26.05" customHeight="1" spans="1:5">
      <c r="A7" s="36" t="s">
        <v>242</v>
      </c>
      <c r="B7" s="17" t="s">
        <v>222</v>
      </c>
      <c r="C7" s="22">
        <v>473.51</v>
      </c>
      <c r="D7" s="22">
        <v>433.51</v>
      </c>
      <c r="E7" s="15">
        <v>40</v>
      </c>
    </row>
    <row r="8" ht="26.05" customHeight="1" spans="1:5">
      <c r="A8" s="37" t="s">
        <v>243</v>
      </c>
      <c r="B8" s="38" t="s">
        <v>223</v>
      </c>
      <c r="C8" s="20">
        <v>473.51</v>
      </c>
      <c r="D8" s="20">
        <v>433.51</v>
      </c>
      <c r="E8" s="21">
        <v>40</v>
      </c>
    </row>
    <row r="9" ht="16.35" customHeight="1"/>
    <row r="10" ht="16.35" customHeight="1" spans="1:5">
      <c r="A10" s="7" t="s">
        <v>86</v>
      </c>
      <c r="B10" s="7"/>
      <c r="C10" s="7"/>
      <c r="D10" s="7"/>
      <c r="E10" s="7"/>
    </row>
  </sheetData>
  <mergeCells count="5">
    <mergeCell ref="A2:E2"/>
    <mergeCell ref="C3:E3"/>
    <mergeCell ref="A4:B4"/>
    <mergeCell ref="C4:E4"/>
    <mergeCell ref="A10:E10"/>
  </mergeCells>
  <pageMargins left="0.75" right="0.75" top="0.268999993801117" bottom="0.268999993801117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3"/>
  <sheetViews>
    <sheetView tabSelected="1" topLeftCell="A6" workbookViewId="0">
      <selection activeCell="C13" sqref="C13:C14"/>
    </sheetView>
  </sheetViews>
  <sheetFormatPr defaultColWidth="10" defaultRowHeight="14.4" outlineLevelCol="6"/>
  <cols>
    <col min="1" max="1" width="12.3518518518519" customWidth="1"/>
    <col min="2" max="2" width="32.1574074074074" customWidth="1"/>
    <col min="3" max="3" width="14.3796296296296" customWidth="1"/>
    <col min="4" max="4" width="15.0648148148148" customWidth="1"/>
    <col min="5" max="5" width="14.1203703703704" customWidth="1"/>
    <col min="7" max="7" width="10.6666666666667"/>
  </cols>
  <sheetData>
    <row r="1" ht="20.7" customHeight="1" spans="1:7">
      <c r="A1" s="1"/>
      <c r="B1" s="1"/>
      <c r="C1" s="1"/>
      <c r="D1" s="1"/>
      <c r="E1" s="1"/>
    </row>
    <row r="2" ht="26.05" customHeight="1" spans="1:7">
      <c r="A2" s="2" t="s">
        <v>244</v>
      </c>
      <c r="B2" s="2"/>
      <c r="C2" s="2"/>
      <c r="D2" s="2"/>
      <c r="E2" s="2"/>
    </row>
    <row r="3" ht="26.05" customHeight="1" spans="1:7">
      <c r="A3" s="1"/>
      <c r="B3" s="1"/>
      <c r="C3" s="1"/>
      <c r="D3" s="1"/>
      <c r="E3" s="3" t="s">
        <v>36</v>
      </c>
    </row>
    <row r="4" ht="26.05" customHeight="1" spans="1:7">
      <c r="A4" s="4" t="s">
        <v>245</v>
      </c>
      <c r="B4" s="4"/>
      <c r="C4" s="5" t="s">
        <v>246</v>
      </c>
      <c r="D4" s="5"/>
      <c r="E4" s="5"/>
    </row>
    <row r="5" ht="26.05" customHeight="1" spans="1:7">
      <c r="A5" s="4" t="s">
        <v>240</v>
      </c>
      <c r="B5" s="8" t="s">
        <v>241</v>
      </c>
      <c r="C5" s="8" t="s">
        <v>221</v>
      </c>
      <c r="D5" s="8" t="s">
        <v>247</v>
      </c>
      <c r="E5" s="5" t="s">
        <v>248</v>
      </c>
    </row>
    <row r="6" ht="26.05" customHeight="1" spans="1:7">
      <c r="A6" s="4"/>
      <c r="B6" s="8" t="s">
        <v>221</v>
      </c>
      <c r="C6" s="10">
        <f>D6+E6</f>
        <v>473.51</v>
      </c>
      <c r="D6" s="10">
        <v>378.69</v>
      </c>
      <c r="E6" s="11">
        <v>94.82</v>
      </c>
    </row>
    <row r="7" ht="26.05" customHeight="1" spans="1:7">
      <c r="A7" s="23" t="s">
        <v>249</v>
      </c>
      <c r="B7" s="24" t="s">
        <v>250</v>
      </c>
      <c r="C7" s="25"/>
      <c r="D7" s="22"/>
      <c r="E7" s="15"/>
    </row>
    <row r="8" ht="26.05" customHeight="1" spans="1:7">
      <c r="A8" s="26" t="s">
        <v>251</v>
      </c>
      <c r="B8" s="27" t="s">
        <v>252</v>
      </c>
      <c r="C8" s="28">
        <f>56.32+73.17</f>
        <v>129.49</v>
      </c>
      <c r="D8" s="21">
        <f>56.32+73.17</f>
        <v>129.49</v>
      </c>
      <c r="E8" s="21"/>
    </row>
    <row r="9" ht="26.05" customHeight="1" spans="1:7">
      <c r="A9" s="26" t="s">
        <v>253</v>
      </c>
      <c r="B9" s="27" t="s">
        <v>254</v>
      </c>
      <c r="C9" s="28">
        <f>8.8379+11.5462+23.55+59.20488+10.88</f>
        <v>114.01898</v>
      </c>
      <c r="D9" s="21">
        <f>8.8379+11.5462+23.55+59.20488</f>
        <v>103.13898</v>
      </c>
      <c r="E9" s="21"/>
    </row>
    <row r="10" ht="26.05" customHeight="1" spans="1:7">
      <c r="A10" s="26" t="s">
        <v>255</v>
      </c>
      <c r="B10" s="27" t="s">
        <v>256</v>
      </c>
      <c r="C10" s="28">
        <f>7.68+8.32</f>
        <v>16</v>
      </c>
      <c r="D10" s="21">
        <f>7.68+8.32</f>
        <v>16</v>
      </c>
      <c r="E10" s="21"/>
    </row>
    <row r="11" ht="26.05" customHeight="1" spans="1:7">
      <c r="A11" s="26" t="s">
        <v>257</v>
      </c>
      <c r="B11" s="27" t="s">
        <v>258</v>
      </c>
      <c r="C11" s="28">
        <v>29.9856</v>
      </c>
      <c r="D11" s="21">
        <v>29.9856</v>
      </c>
      <c r="E11" s="21"/>
    </row>
    <row r="12" ht="26.05" customHeight="1" spans="1:7">
      <c r="A12" s="26" t="s">
        <v>259</v>
      </c>
      <c r="B12" s="27" t="s">
        <v>260</v>
      </c>
      <c r="C12" s="28">
        <v>38.0335</v>
      </c>
      <c r="D12" s="21">
        <v>38.0335</v>
      </c>
      <c r="E12" s="21"/>
      <c r="G12">
        <f>C12+C13+C14+C15</f>
        <v>59.121898</v>
      </c>
    </row>
    <row r="13" ht="26.05" customHeight="1" spans="1:7">
      <c r="A13" s="26" t="s">
        <v>261</v>
      </c>
      <c r="B13" s="27" t="s">
        <v>262</v>
      </c>
      <c r="C13" s="28">
        <v>15.088398</v>
      </c>
      <c r="D13" s="21">
        <v>15.088398</v>
      </c>
      <c r="E13" s="21"/>
    </row>
    <row r="14" ht="26.05" customHeight="1" spans="1:7">
      <c r="A14" s="26" t="s">
        <v>263</v>
      </c>
      <c r="B14" s="27" t="s">
        <v>264</v>
      </c>
      <c r="C14" s="28">
        <v>4.32</v>
      </c>
      <c r="D14" s="21">
        <v>4.32</v>
      </c>
      <c r="E14" s="21"/>
    </row>
    <row r="15" ht="26.05" customHeight="1" spans="1:7">
      <c r="A15" s="26" t="s">
        <v>265</v>
      </c>
      <c r="B15" s="27" t="s">
        <v>266</v>
      </c>
      <c r="C15" s="28">
        <f>0.78+0.9</f>
        <v>1.68</v>
      </c>
      <c r="D15" s="21">
        <f>0.78+0.9</f>
        <v>1.68</v>
      </c>
      <c r="E15" s="21"/>
    </row>
    <row r="16" ht="26.05" customHeight="1" spans="1:7">
      <c r="A16" s="26" t="s">
        <v>267</v>
      </c>
      <c r="B16" s="27" t="s">
        <v>268</v>
      </c>
      <c r="C16" s="28">
        <v>27.8555</v>
      </c>
      <c r="D16" s="21">
        <v>27.8555</v>
      </c>
      <c r="E16" s="21"/>
    </row>
    <row r="17" ht="26.05" customHeight="1" spans="1:5">
      <c r="A17" s="26" t="s">
        <v>269</v>
      </c>
      <c r="B17" s="27" t="s">
        <v>270</v>
      </c>
      <c r="C17" s="28">
        <v>2.22</v>
      </c>
      <c r="D17" s="21">
        <v>2.22</v>
      </c>
      <c r="E17" s="21"/>
    </row>
    <row r="18" ht="26.05" customHeight="1" spans="1:5">
      <c r="A18" s="23" t="s">
        <v>271</v>
      </c>
      <c r="B18" s="24" t="s">
        <v>272</v>
      </c>
      <c r="C18" s="25"/>
      <c r="D18" s="22"/>
      <c r="E18" s="15"/>
    </row>
    <row r="19" ht="26.05" customHeight="1" spans="1:5">
      <c r="A19" s="26" t="s">
        <v>273</v>
      </c>
      <c r="B19" s="27" t="s">
        <v>274</v>
      </c>
      <c r="C19" s="28">
        <v>47.02</v>
      </c>
      <c r="D19" s="20"/>
      <c r="E19" s="21">
        <v>47.02</v>
      </c>
    </row>
    <row r="20" ht="26.05" customHeight="1" spans="1:5">
      <c r="A20" s="26" t="s">
        <v>275</v>
      </c>
      <c r="B20" s="27" t="s">
        <v>276</v>
      </c>
      <c r="C20" s="28">
        <v>1.5</v>
      </c>
      <c r="D20" s="20"/>
      <c r="E20" s="21">
        <v>1.5</v>
      </c>
    </row>
    <row r="21" ht="26.05" customHeight="1" spans="1:5">
      <c r="A21" s="26" t="s">
        <v>277</v>
      </c>
      <c r="B21" s="27" t="s">
        <v>278</v>
      </c>
      <c r="C21" s="28">
        <v>0.5</v>
      </c>
      <c r="D21" s="20"/>
      <c r="E21" s="21">
        <v>0.5</v>
      </c>
    </row>
    <row r="22" ht="26.05" customHeight="1" spans="1:5">
      <c r="A22" s="26" t="s">
        <v>279</v>
      </c>
      <c r="B22" s="27" t="s">
        <v>280</v>
      </c>
      <c r="C22" s="28">
        <v>1</v>
      </c>
      <c r="D22" s="20"/>
      <c r="E22" s="21">
        <v>1</v>
      </c>
    </row>
    <row r="23" ht="26.05" customHeight="1" spans="1:5">
      <c r="A23" s="26" t="s">
        <v>281</v>
      </c>
      <c r="B23" s="27" t="s">
        <v>282</v>
      </c>
      <c r="C23" s="28">
        <v>1</v>
      </c>
      <c r="D23" s="20"/>
      <c r="E23" s="21">
        <v>1</v>
      </c>
    </row>
    <row r="24" ht="26.05" customHeight="1" spans="1:5">
      <c r="A24" s="26" t="s">
        <v>283</v>
      </c>
      <c r="B24" s="27" t="s">
        <v>284</v>
      </c>
      <c r="C24" s="28">
        <v>40</v>
      </c>
      <c r="D24" s="20"/>
      <c r="E24" s="21">
        <v>40</v>
      </c>
    </row>
    <row r="25" ht="26.05" customHeight="1" spans="1:5">
      <c r="A25" s="26" t="s">
        <v>285</v>
      </c>
      <c r="B25" s="27" t="s">
        <v>286</v>
      </c>
      <c r="C25" s="28"/>
      <c r="D25" s="20"/>
      <c r="E25" s="21">
        <v>2.5</v>
      </c>
    </row>
    <row r="26" ht="26.05" customHeight="1" spans="1:5">
      <c r="A26" s="26" t="s">
        <v>287</v>
      </c>
      <c r="B26" s="27" t="s">
        <v>288</v>
      </c>
      <c r="C26" s="28">
        <v>1.3</v>
      </c>
      <c r="D26" s="20"/>
      <c r="E26" s="21">
        <v>1.3</v>
      </c>
    </row>
    <row r="27" ht="26.05" customHeight="1" spans="1:5">
      <c r="A27" s="26" t="s">
        <v>289</v>
      </c>
      <c r="B27" s="27" t="s">
        <v>290</v>
      </c>
      <c r="C27" s="28"/>
      <c r="D27" s="20"/>
      <c r="E27" s="21"/>
    </row>
    <row r="28" ht="26.05" customHeight="1" spans="1:5">
      <c r="A28" s="23" t="s">
        <v>291</v>
      </c>
      <c r="B28" s="24" t="s">
        <v>292</v>
      </c>
      <c r="C28" s="25"/>
      <c r="D28" s="22"/>
      <c r="E28" s="15"/>
    </row>
    <row r="29" ht="26.05" customHeight="1" spans="1:5">
      <c r="A29" s="26" t="s">
        <v>293</v>
      </c>
      <c r="B29" s="27" t="s">
        <v>294</v>
      </c>
      <c r="C29" s="28">
        <v>4.698</v>
      </c>
      <c r="D29" s="28">
        <v>4.698</v>
      </c>
      <c r="E29" s="21"/>
    </row>
    <row r="30" ht="26.05" customHeight="1" spans="1:5">
      <c r="A30" s="26" t="s">
        <v>295</v>
      </c>
      <c r="B30" s="27" t="s">
        <v>296</v>
      </c>
      <c r="C30" s="28">
        <v>0.324</v>
      </c>
      <c r="D30" s="28">
        <v>0.324</v>
      </c>
      <c r="E30" s="21"/>
    </row>
    <row r="31" ht="26.05" customHeight="1" spans="1:5">
      <c r="A31" s="26" t="s">
        <v>297</v>
      </c>
      <c r="B31" s="27" t="s">
        <v>298</v>
      </c>
      <c r="C31" s="28"/>
      <c r="D31" s="20"/>
      <c r="E31" s="21"/>
    </row>
    <row r="32" ht="16.35" customHeight="1" spans="1:5">
      <c r="A32" s="1"/>
      <c r="B32" s="1"/>
      <c r="C32" s="1"/>
      <c r="D32" s="1"/>
      <c r="E32" s="1"/>
    </row>
    <row r="33" ht="16.35" customHeight="1" spans="1:5">
      <c r="A33" s="7" t="s">
        <v>86</v>
      </c>
      <c r="B33" s="7"/>
      <c r="C33" s="7"/>
      <c r="D33" s="7"/>
      <c r="E33" s="7"/>
    </row>
  </sheetData>
  <mergeCells count="5">
    <mergeCell ref="A2:E2"/>
    <mergeCell ref="A3:B3"/>
    <mergeCell ref="A4:B4"/>
    <mergeCell ref="C4:E4"/>
    <mergeCell ref="A33:E33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封面</vt:lpstr>
      <vt:lpstr>目录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メ</cp:lastModifiedBy>
  <dcterms:created xsi:type="dcterms:W3CDTF">2026-02-12T06:50:00Z</dcterms:created>
  <dcterms:modified xsi:type="dcterms:W3CDTF">2026-02-27T03:47:46Z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3BAFC96ABF454A54B5B78837B1BA5956_12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