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Sheet1!$A$2:$R$26</definedName>
    <definedName name="_xlnm.Print_Area" localSheetId="0">Sheet1!$1:$26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<sst xmlns="http://schemas.openxmlformats.org/spreadsheetml/2006/main" count="118" uniqueCount="94">
  <si>
    <t>庆阳市合水县2023年事业单位公开招聘人员总成绩花名表</t>
  </si>
  <si>
    <t>序号</t>
  </si>
  <si>
    <t>姓名</t>
  </si>
  <si>
    <t>姓别</t>
  </si>
  <si>
    <t>单位名称</t>
  </si>
  <si>
    <t>职位
代码</t>
  </si>
  <si>
    <t>笔试准考证号</t>
  </si>
  <si>
    <t>笔试总成绩</t>
  </si>
  <si>
    <r>
      <rPr>
        <b/>
        <sz val="11"/>
        <color theme="1"/>
        <rFont val="宋体"/>
        <charset val="134"/>
        <scheme val="minor"/>
      </rPr>
      <t>笔试总成绩</t>
    </r>
    <r>
      <rPr>
        <b/>
        <sz val="11"/>
        <color theme="1"/>
        <rFont val="Arial"/>
        <charset val="134"/>
      </rPr>
      <t>÷</t>
    </r>
    <r>
      <rPr>
        <b/>
        <sz val="11"/>
        <color theme="1"/>
        <rFont val="宋体"/>
        <charset val="134"/>
        <scheme val="minor"/>
      </rPr>
      <t>3*60%</t>
    </r>
  </si>
  <si>
    <t>面试成绩</t>
  </si>
  <si>
    <t>面试成绩*40%</t>
  </si>
  <si>
    <r>
      <rPr>
        <b/>
        <sz val="11"/>
        <color theme="1"/>
        <rFont val="宋体"/>
        <charset val="134"/>
        <scheme val="minor"/>
      </rPr>
      <t>总成绩（笔试总成绩</t>
    </r>
    <r>
      <rPr>
        <b/>
        <sz val="11"/>
        <color theme="1"/>
        <rFont val="Arial"/>
        <charset val="134"/>
      </rPr>
      <t>÷</t>
    </r>
    <r>
      <rPr>
        <b/>
        <sz val="11"/>
        <color theme="1"/>
        <rFont val="宋体"/>
        <charset val="134"/>
        <scheme val="minor"/>
      </rPr>
      <t>3*60%+面试成绩*40%）</t>
    </r>
  </si>
  <si>
    <t>名次</t>
  </si>
  <si>
    <t>备注</t>
  </si>
  <si>
    <t>孙瑞鹏</t>
  </si>
  <si>
    <t>男</t>
  </si>
  <si>
    <t>合水县人民医院</t>
  </si>
  <si>
    <t>5262280304114</t>
  </si>
  <si>
    <t>153.70</t>
  </si>
  <si>
    <t>杨丹</t>
  </si>
  <si>
    <t>女</t>
  </si>
  <si>
    <t>5262280304112</t>
  </si>
  <si>
    <t>148.00</t>
  </si>
  <si>
    <t>张宇</t>
  </si>
  <si>
    <t>5262280304111</t>
  </si>
  <si>
    <t>137.10</t>
  </si>
  <si>
    <t>杜一凡</t>
  </si>
  <si>
    <t>5162280304107</t>
  </si>
  <si>
    <t>155.90</t>
  </si>
  <si>
    <t>贾欢宁</t>
  </si>
  <si>
    <t>5162280304101</t>
  </si>
  <si>
    <t>154.70</t>
  </si>
  <si>
    <t>刘小霞</t>
  </si>
  <si>
    <t>5162280304104</t>
  </si>
  <si>
    <t>140.60</t>
  </si>
  <si>
    <t>文兰</t>
  </si>
  <si>
    <t>5162280304105</t>
  </si>
  <si>
    <t>133.20</t>
  </si>
  <si>
    <t>左钊钊</t>
  </si>
  <si>
    <t>5162280304108</t>
  </si>
  <si>
    <t>131.00</t>
  </si>
  <si>
    <t>冯媛媛</t>
  </si>
  <si>
    <t>5162280304102</t>
  </si>
  <si>
    <t>130.70</t>
  </si>
  <si>
    <t>面试缺考</t>
  </si>
  <si>
    <t>秦玉旺</t>
  </si>
  <si>
    <t>2162280100708</t>
  </si>
  <si>
    <t>208.00</t>
  </si>
  <si>
    <t>吴拴琴</t>
  </si>
  <si>
    <t>2162280101027</t>
  </si>
  <si>
    <t>187.00</t>
  </si>
  <si>
    <t>冯文琪</t>
  </si>
  <si>
    <t>2162280101518</t>
  </si>
  <si>
    <t>176.00</t>
  </si>
  <si>
    <t>刘锴</t>
  </si>
  <si>
    <t>合水县何家畔镇公共事务服务中心</t>
  </si>
  <si>
    <t>2162280101613</t>
  </si>
  <si>
    <t>184.50</t>
  </si>
  <si>
    <t>庞美玲</t>
  </si>
  <si>
    <t>2162280100710</t>
  </si>
  <si>
    <t>174.50</t>
  </si>
  <si>
    <t>倪倩文</t>
  </si>
  <si>
    <t>2162280101515</t>
  </si>
  <si>
    <t>172.50</t>
  </si>
  <si>
    <t>曹国立</t>
  </si>
  <si>
    <t>合水县板桥镇农业农村综合服务中心</t>
  </si>
  <si>
    <t>3162280102205</t>
  </si>
  <si>
    <t>183.00</t>
  </si>
  <si>
    <t>刘海龙</t>
  </si>
  <si>
    <t>3162280102620</t>
  </si>
  <si>
    <t>161.50</t>
  </si>
  <si>
    <t>孙建民</t>
  </si>
  <si>
    <t>3162280103227</t>
  </si>
  <si>
    <t>154.00</t>
  </si>
  <si>
    <t>杨山山</t>
  </si>
  <si>
    <t>合水县太莪乡政务（便民）服务中心</t>
  </si>
  <si>
    <t>1162280203815</t>
  </si>
  <si>
    <t>211.00</t>
  </si>
  <si>
    <t>张婷</t>
  </si>
  <si>
    <t>1162280204503</t>
  </si>
  <si>
    <t>209.50</t>
  </si>
  <si>
    <t>张晶颖</t>
  </si>
  <si>
    <t>1162280204504</t>
  </si>
  <si>
    <t>198.50</t>
  </si>
  <si>
    <t>李博</t>
  </si>
  <si>
    <t>合水县太莪乡农业农村综合服务中心</t>
  </si>
  <si>
    <t>3162280102301</t>
  </si>
  <si>
    <t>203.50</t>
  </si>
  <si>
    <t>刘晓彤</t>
  </si>
  <si>
    <t>3162280102723</t>
  </si>
  <si>
    <t>172.00</t>
  </si>
  <si>
    <t>肖玉龙</t>
  </si>
  <si>
    <t>3162280103322</t>
  </si>
  <si>
    <t>159.00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</si>
</sst>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7"/>
      <color theme="1"/>
      <name val="方正小标宋简体"/>
      <charset val="134"/>
    </font>
    <font>
      <sz val="17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tabSelected="1" workbookViewId="0">
      <selection activeCell="W10" sqref="W10"/>
    </sheetView>
  </sheetViews>
  <sheetFormatPr defaultColWidth="9" defaultRowHeight="13.5"/>
  <cols>
    <col min="1" max="1" width="4.875" style="1" customWidth="1"/>
    <col min="2" max="2" width="8.25" style="1" customWidth="1"/>
    <col min="3" max="3" width="5.5" style="1" customWidth="1"/>
    <col min="4" max="4" width="25.75" style="1" customWidth="1"/>
    <col min="5" max="5" width="7.125" style="1" customWidth="1"/>
    <col min="6" max="6" width="15.375" style="1" customWidth="1"/>
    <col min="7" max="7" width="11" style="3" customWidth="1"/>
    <col min="8" max="8" width="9.75" style="1" customWidth="1"/>
    <col min="9" max="9" width="11.625" style="1" customWidth="1"/>
    <col min="10" max="10" width="9" style="1" customWidth="1"/>
    <col min="11" max="11" width="15.125" style="1" customWidth="1"/>
    <col min="12" max="12" width="6.125" style="1" customWidth="1"/>
    <col min="13" max="13" width="11.375" style="1" customWidth="1"/>
    <col min="14" max="16" width="9" style="1" hidden="1" customWidth="1"/>
    <col min="17" max="17" width="7.125" style="1" hidden="1" customWidth="1"/>
    <col min="18" max="18" width="6.375" style="5" hidden="1" customWidth="1"/>
    <col min="19" max="21" width="9" style="1" customWidth="1"/>
    <col min="22" max="16384" width="9" style="1"/>
  </cols>
  <sheetData>
    <row r="1" s="1" customFormat="1" ht="45.75" customHeight="1" spans="1:18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  <c r="M1" s="6"/>
      <c r="R1" s="5"/>
    </row>
    <row r="2" s="2" customFormat="1" ht="57" customHeight="1" spans="1:1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R2" s="25"/>
    </row>
    <row r="3" s="3" customFormat="1" ht="17" customHeight="1" spans="1:18">
      <c r="A3" s="10">
        <v>1</v>
      </c>
      <c r="B3" s="11" t="s">
        <v>14</v>
      </c>
      <c r="C3" s="12" t="s">
        <v>15</v>
      </c>
      <c r="D3" s="13" t="s">
        <v>16</v>
      </c>
      <c r="E3" s="10">
        <v>28041</v>
      </c>
      <c r="F3" s="14" t="s">
        <v>17</v>
      </c>
      <c r="G3" s="14" t="s">
        <v>18</v>
      </c>
      <c r="H3" s="15">
        <f>G3/3*0.6</f>
        <v>30.74</v>
      </c>
      <c r="I3" s="22">
        <v>83.04</v>
      </c>
      <c r="J3" s="15">
        <f>I3*0.4</f>
        <v>33.216</v>
      </c>
      <c r="K3" s="15">
        <f>H3+J3</f>
        <v>63.956</v>
      </c>
      <c r="L3" s="10">
        <v>1</v>
      </c>
      <c r="M3" s="23"/>
      <c r="O3" s="15"/>
      <c r="P3" s="15"/>
      <c r="R3" s="26"/>
    </row>
    <row r="4" s="3" customFormat="1" ht="17" customHeight="1" spans="1:18">
      <c r="A4" s="10">
        <v>2</v>
      </c>
      <c r="B4" s="11" t="s">
        <v>19</v>
      </c>
      <c r="C4" s="12" t="s">
        <v>20</v>
      </c>
      <c r="D4" s="13"/>
      <c r="E4" s="10"/>
      <c r="F4" s="14" t="s">
        <v>21</v>
      </c>
      <c r="G4" s="14" t="s">
        <v>22</v>
      </c>
      <c r="H4" s="15">
        <f t="shared" ref="H4:H26" si="0">G4/3*0.6</f>
        <v>29.6</v>
      </c>
      <c r="I4" s="22">
        <v>84.58</v>
      </c>
      <c r="J4" s="15">
        <f t="shared" ref="J4:J26" si="1">I4*0.4</f>
        <v>33.832</v>
      </c>
      <c r="K4" s="15">
        <f t="shared" ref="K4:K26" si="2">H4+J4</f>
        <v>63.432</v>
      </c>
      <c r="L4" s="10">
        <v>2</v>
      </c>
      <c r="M4" s="23"/>
      <c r="O4" s="15"/>
      <c r="P4" s="15"/>
      <c r="R4" s="26"/>
    </row>
    <row r="5" s="3" customFormat="1" ht="17" customHeight="1" spans="1:18">
      <c r="A5" s="10">
        <v>3</v>
      </c>
      <c r="B5" s="11" t="s">
        <v>23</v>
      </c>
      <c r="C5" s="12" t="s">
        <v>20</v>
      </c>
      <c r="D5" s="13"/>
      <c r="E5" s="10"/>
      <c r="F5" s="14" t="s">
        <v>24</v>
      </c>
      <c r="G5" s="14" t="s">
        <v>25</v>
      </c>
      <c r="H5" s="15">
        <f t="shared" si="0"/>
        <v>27.42</v>
      </c>
      <c r="I5" s="22">
        <v>80.358</v>
      </c>
      <c r="J5" s="15">
        <f t="shared" si="1"/>
        <v>32.1432</v>
      </c>
      <c r="K5" s="15">
        <f t="shared" si="2"/>
        <v>59.5632</v>
      </c>
      <c r="L5" s="10">
        <v>3</v>
      </c>
      <c r="M5" s="23"/>
      <c r="O5" s="15"/>
      <c r="P5" s="15"/>
      <c r="R5" s="26"/>
    </row>
    <row r="6" s="3" customFormat="1" ht="17" customHeight="1" spans="1:18">
      <c r="A6" s="10">
        <v>4</v>
      </c>
      <c r="B6" s="11" t="s">
        <v>26</v>
      </c>
      <c r="C6" s="12" t="s">
        <v>20</v>
      </c>
      <c r="D6" s="13" t="s">
        <v>16</v>
      </c>
      <c r="E6" s="10">
        <v>28042</v>
      </c>
      <c r="F6" s="14" t="s">
        <v>27</v>
      </c>
      <c r="G6" s="14" t="s">
        <v>28</v>
      </c>
      <c r="H6" s="15">
        <f t="shared" si="0"/>
        <v>31.18</v>
      </c>
      <c r="I6" s="22">
        <v>85.32</v>
      </c>
      <c r="J6" s="15">
        <f t="shared" si="1"/>
        <v>34.128</v>
      </c>
      <c r="K6" s="15">
        <f t="shared" si="2"/>
        <v>65.308</v>
      </c>
      <c r="L6" s="10">
        <v>1</v>
      </c>
      <c r="M6" s="23"/>
      <c r="O6" s="15"/>
      <c r="P6" s="15"/>
      <c r="R6" s="26"/>
    </row>
    <row r="7" s="3" customFormat="1" ht="17" customHeight="1" spans="1:18">
      <c r="A7" s="10">
        <v>5</v>
      </c>
      <c r="B7" s="11" t="s">
        <v>29</v>
      </c>
      <c r="C7" s="12" t="s">
        <v>20</v>
      </c>
      <c r="D7" s="13"/>
      <c r="E7" s="10"/>
      <c r="F7" s="14" t="s">
        <v>30</v>
      </c>
      <c r="G7" s="14" t="s">
        <v>31</v>
      </c>
      <c r="H7" s="15">
        <f t="shared" si="0"/>
        <v>30.94</v>
      </c>
      <c r="I7" s="22">
        <v>82.702</v>
      </c>
      <c r="J7" s="15">
        <f t="shared" si="1"/>
        <v>33.0808</v>
      </c>
      <c r="K7" s="15">
        <f t="shared" si="2"/>
        <v>64.0208</v>
      </c>
      <c r="L7" s="10">
        <v>2</v>
      </c>
      <c r="M7" s="23"/>
      <c r="O7" s="15"/>
      <c r="P7" s="15"/>
      <c r="R7" s="26"/>
    </row>
    <row r="8" s="3" customFormat="1" ht="17" customHeight="1" spans="1:18">
      <c r="A8" s="10">
        <v>6</v>
      </c>
      <c r="B8" s="11" t="s">
        <v>32</v>
      </c>
      <c r="C8" s="12" t="s">
        <v>20</v>
      </c>
      <c r="D8" s="13"/>
      <c r="E8" s="10"/>
      <c r="F8" s="14" t="s">
        <v>33</v>
      </c>
      <c r="G8" s="14" t="s">
        <v>34</v>
      </c>
      <c r="H8" s="15">
        <f t="shared" si="0"/>
        <v>28.12</v>
      </c>
      <c r="I8" s="22">
        <v>81.14</v>
      </c>
      <c r="J8" s="15">
        <f t="shared" si="1"/>
        <v>32.456</v>
      </c>
      <c r="K8" s="15">
        <f t="shared" si="2"/>
        <v>60.576</v>
      </c>
      <c r="L8" s="10">
        <v>3</v>
      </c>
      <c r="M8" s="23"/>
      <c r="O8" s="15"/>
      <c r="P8" s="15"/>
      <c r="R8" s="26"/>
    </row>
    <row r="9" s="3" customFormat="1" ht="17" customHeight="1" spans="1:18">
      <c r="A9" s="10">
        <v>7</v>
      </c>
      <c r="B9" s="11" t="s">
        <v>35</v>
      </c>
      <c r="C9" s="12" t="s">
        <v>20</v>
      </c>
      <c r="D9" s="13"/>
      <c r="E9" s="10"/>
      <c r="F9" s="14" t="s">
        <v>36</v>
      </c>
      <c r="G9" s="14" t="s">
        <v>37</v>
      </c>
      <c r="H9" s="15">
        <f t="shared" si="0"/>
        <v>26.64</v>
      </c>
      <c r="I9" s="22">
        <v>82.24</v>
      </c>
      <c r="J9" s="15">
        <f t="shared" si="1"/>
        <v>32.896</v>
      </c>
      <c r="K9" s="15">
        <f t="shared" si="2"/>
        <v>59.536</v>
      </c>
      <c r="L9" s="10">
        <v>5</v>
      </c>
      <c r="M9" s="23"/>
      <c r="O9" s="15"/>
      <c r="P9" s="15"/>
      <c r="R9" s="26"/>
    </row>
    <row r="10" s="3" customFormat="1" ht="17" customHeight="1" spans="1:18">
      <c r="A10" s="10">
        <v>8</v>
      </c>
      <c r="B10" s="11" t="s">
        <v>38</v>
      </c>
      <c r="C10" s="12" t="s">
        <v>15</v>
      </c>
      <c r="D10" s="13"/>
      <c r="E10" s="10"/>
      <c r="F10" s="14" t="s">
        <v>39</v>
      </c>
      <c r="G10" s="14" t="s">
        <v>40</v>
      </c>
      <c r="H10" s="15">
        <f t="shared" si="0"/>
        <v>26.2</v>
      </c>
      <c r="I10" s="22">
        <v>84.322</v>
      </c>
      <c r="J10" s="15">
        <f t="shared" si="1"/>
        <v>33.7288</v>
      </c>
      <c r="K10" s="15">
        <f t="shared" si="2"/>
        <v>59.9288</v>
      </c>
      <c r="L10" s="10">
        <v>4</v>
      </c>
      <c r="M10" s="23"/>
      <c r="O10" s="15"/>
      <c r="P10" s="15"/>
      <c r="R10" s="26"/>
    </row>
    <row r="11" s="3" customFormat="1" ht="17" customHeight="1" spans="1:18">
      <c r="A11" s="10">
        <v>9</v>
      </c>
      <c r="B11" s="11" t="s">
        <v>41</v>
      </c>
      <c r="C11" s="12" t="s">
        <v>20</v>
      </c>
      <c r="D11" s="13"/>
      <c r="E11" s="10"/>
      <c r="F11" s="14" t="s">
        <v>42</v>
      </c>
      <c r="G11" s="14" t="s">
        <v>43</v>
      </c>
      <c r="H11" s="15">
        <f t="shared" si="0"/>
        <v>26.14</v>
      </c>
      <c r="I11" s="22">
        <v>0</v>
      </c>
      <c r="J11" s="15">
        <f t="shared" si="1"/>
        <v>0</v>
      </c>
      <c r="K11" s="15">
        <f t="shared" si="2"/>
        <v>26.14</v>
      </c>
      <c r="L11" s="10">
        <v>6</v>
      </c>
      <c r="M11" s="23" t="s">
        <v>44</v>
      </c>
      <c r="O11" s="15"/>
      <c r="P11" s="15"/>
      <c r="R11" s="26"/>
    </row>
    <row r="12" s="4" customFormat="1" ht="17" customHeight="1" spans="1:18">
      <c r="A12" s="10">
        <v>10</v>
      </c>
      <c r="B12" s="11" t="s">
        <v>45</v>
      </c>
      <c r="C12" s="12" t="s">
        <v>15</v>
      </c>
      <c r="D12" s="13" t="s">
        <v>16</v>
      </c>
      <c r="E12" s="10">
        <v>28043</v>
      </c>
      <c r="F12" s="14" t="s">
        <v>46</v>
      </c>
      <c r="G12" s="14" t="s">
        <v>47</v>
      </c>
      <c r="H12" s="15">
        <f t="shared" si="0"/>
        <v>41.6</v>
      </c>
      <c r="I12" s="22">
        <v>85.8</v>
      </c>
      <c r="J12" s="15">
        <f t="shared" si="1"/>
        <v>34.32</v>
      </c>
      <c r="K12" s="15">
        <f t="shared" si="2"/>
        <v>75.92</v>
      </c>
      <c r="L12" s="10">
        <v>1</v>
      </c>
      <c r="M12" s="23"/>
      <c r="O12" s="15"/>
      <c r="P12" s="15"/>
      <c r="R12" s="27"/>
    </row>
    <row r="13" s="4" customFormat="1" ht="17" customHeight="1" spans="1:18">
      <c r="A13" s="10">
        <v>11</v>
      </c>
      <c r="B13" s="11" t="s">
        <v>48</v>
      </c>
      <c r="C13" s="12" t="s">
        <v>20</v>
      </c>
      <c r="D13" s="13"/>
      <c r="E13" s="10"/>
      <c r="F13" s="14" t="s">
        <v>49</v>
      </c>
      <c r="G13" s="14" t="s">
        <v>50</v>
      </c>
      <c r="H13" s="15">
        <f t="shared" si="0"/>
        <v>37.4</v>
      </c>
      <c r="I13" s="22">
        <v>81.4</v>
      </c>
      <c r="J13" s="15">
        <f t="shared" si="1"/>
        <v>32.56</v>
      </c>
      <c r="K13" s="15">
        <f t="shared" si="2"/>
        <v>69.96</v>
      </c>
      <c r="L13" s="10">
        <v>2</v>
      </c>
      <c r="M13" s="23"/>
      <c r="O13" s="15"/>
      <c r="P13" s="15"/>
      <c r="R13" s="27"/>
    </row>
    <row r="14" s="4" customFormat="1" ht="17" customHeight="1" spans="1:18">
      <c r="A14" s="10">
        <v>12</v>
      </c>
      <c r="B14" s="11" t="s">
        <v>51</v>
      </c>
      <c r="C14" s="12" t="s">
        <v>20</v>
      </c>
      <c r="D14" s="13"/>
      <c r="E14" s="10"/>
      <c r="F14" s="14" t="s">
        <v>52</v>
      </c>
      <c r="G14" s="14" t="s">
        <v>53</v>
      </c>
      <c r="H14" s="15">
        <f t="shared" si="0"/>
        <v>35.2</v>
      </c>
      <c r="I14" s="22">
        <v>84</v>
      </c>
      <c r="J14" s="15">
        <f t="shared" si="1"/>
        <v>33.6</v>
      </c>
      <c r="K14" s="15">
        <f t="shared" si="2"/>
        <v>68.8</v>
      </c>
      <c r="L14" s="10">
        <v>3</v>
      </c>
      <c r="M14" s="24"/>
      <c r="O14" s="15"/>
      <c r="P14" s="15"/>
      <c r="R14" s="27"/>
    </row>
    <row r="15" s="4" customFormat="1" ht="17" customHeight="1" spans="1:18">
      <c r="A15" s="10">
        <v>13</v>
      </c>
      <c r="B15" s="11" t="s">
        <v>54</v>
      </c>
      <c r="C15" s="12" t="s">
        <v>15</v>
      </c>
      <c r="D15" s="13" t="s">
        <v>55</v>
      </c>
      <c r="E15" s="16">
        <v>28044</v>
      </c>
      <c r="F15" s="14" t="s">
        <v>56</v>
      </c>
      <c r="G15" s="14" t="s">
        <v>57</v>
      </c>
      <c r="H15" s="15">
        <f t="shared" si="0"/>
        <v>36.9</v>
      </c>
      <c r="I15" s="22">
        <v>85</v>
      </c>
      <c r="J15" s="15">
        <f t="shared" si="1"/>
        <v>34</v>
      </c>
      <c r="K15" s="15">
        <f t="shared" si="2"/>
        <v>70.9</v>
      </c>
      <c r="L15" s="10">
        <v>1</v>
      </c>
      <c r="M15" s="24"/>
      <c r="O15" s="15"/>
      <c r="P15" s="15"/>
      <c r="R15" s="27"/>
    </row>
    <row r="16" s="4" customFormat="1" ht="17" customHeight="1" spans="1:18">
      <c r="A16" s="10">
        <v>14</v>
      </c>
      <c r="B16" s="11" t="s">
        <v>58</v>
      </c>
      <c r="C16" s="12" t="s">
        <v>20</v>
      </c>
      <c r="D16" s="13"/>
      <c r="E16" s="16"/>
      <c r="F16" s="14" t="s">
        <v>59</v>
      </c>
      <c r="G16" s="14" t="s">
        <v>60</v>
      </c>
      <c r="H16" s="15">
        <f t="shared" si="0"/>
        <v>34.9</v>
      </c>
      <c r="I16" s="22">
        <v>84</v>
      </c>
      <c r="J16" s="15">
        <f t="shared" si="1"/>
        <v>33.6</v>
      </c>
      <c r="K16" s="15">
        <f t="shared" si="2"/>
        <v>68.5</v>
      </c>
      <c r="L16" s="10">
        <v>2</v>
      </c>
      <c r="M16" s="24"/>
      <c r="O16" s="15"/>
      <c r="P16" s="15"/>
      <c r="R16" s="27"/>
    </row>
    <row r="17" s="4" customFormat="1" ht="17" customHeight="1" spans="1:18">
      <c r="A17" s="10">
        <v>15</v>
      </c>
      <c r="B17" s="11" t="s">
        <v>61</v>
      </c>
      <c r="C17" s="12" t="s">
        <v>20</v>
      </c>
      <c r="D17" s="13"/>
      <c r="E17" s="17"/>
      <c r="F17" s="14" t="s">
        <v>62</v>
      </c>
      <c r="G17" s="14" t="s">
        <v>63</v>
      </c>
      <c r="H17" s="15">
        <f t="shared" si="0"/>
        <v>34.5</v>
      </c>
      <c r="I17" s="22">
        <v>81.8</v>
      </c>
      <c r="J17" s="15">
        <f t="shared" si="1"/>
        <v>32.72</v>
      </c>
      <c r="K17" s="15">
        <f t="shared" si="2"/>
        <v>67.22</v>
      </c>
      <c r="L17" s="10">
        <v>3</v>
      </c>
      <c r="M17" s="24"/>
      <c r="O17" s="15"/>
      <c r="P17" s="15"/>
      <c r="R17" s="27"/>
    </row>
    <row r="18" s="3" customFormat="1" ht="17" customHeight="1" spans="1:18">
      <c r="A18" s="10">
        <v>16</v>
      </c>
      <c r="B18" s="11" t="s">
        <v>64</v>
      </c>
      <c r="C18" s="12" t="s">
        <v>15</v>
      </c>
      <c r="D18" s="18" t="s">
        <v>65</v>
      </c>
      <c r="E18" s="19">
        <v>28045</v>
      </c>
      <c r="F18" s="14" t="s">
        <v>66</v>
      </c>
      <c r="G18" s="14" t="s">
        <v>67</v>
      </c>
      <c r="H18" s="15">
        <f t="shared" si="0"/>
        <v>36.6</v>
      </c>
      <c r="I18" s="22">
        <v>83.2</v>
      </c>
      <c r="J18" s="15">
        <f t="shared" si="1"/>
        <v>33.28</v>
      </c>
      <c r="K18" s="15">
        <f t="shared" si="2"/>
        <v>69.88</v>
      </c>
      <c r="L18" s="10">
        <v>1</v>
      </c>
      <c r="M18" s="23"/>
      <c r="O18" s="15"/>
      <c r="P18" s="15"/>
      <c r="R18" s="26"/>
    </row>
    <row r="19" s="3" customFormat="1" ht="17" customHeight="1" spans="1:18">
      <c r="A19" s="10">
        <v>17</v>
      </c>
      <c r="B19" s="11" t="s">
        <v>68</v>
      </c>
      <c r="C19" s="12" t="s">
        <v>15</v>
      </c>
      <c r="D19" s="20"/>
      <c r="E19" s="16"/>
      <c r="F19" s="14" t="s">
        <v>69</v>
      </c>
      <c r="G19" s="14" t="s">
        <v>70</v>
      </c>
      <c r="H19" s="15">
        <f t="shared" si="0"/>
        <v>32.3</v>
      </c>
      <c r="I19" s="22">
        <v>85.2</v>
      </c>
      <c r="J19" s="15">
        <f t="shared" si="1"/>
        <v>34.08</v>
      </c>
      <c r="K19" s="15">
        <f t="shared" si="2"/>
        <v>66.38</v>
      </c>
      <c r="L19" s="10">
        <v>2</v>
      </c>
      <c r="M19" s="23"/>
      <c r="O19" s="15"/>
      <c r="P19" s="15"/>
      <c r="R19" s="26"/>
    </row>
    <row r="20" s="3" customFormat="1" ht="17" customHeight="1" spans="1:18">
      <c r="A20" s="10">
        <v>18</v>
      </c>
      <c r="B20" s="11" t="s">
        <v>71</v>
      </c>
      <c r="C20" s="12" t="s">
        <v>15</v>
      </c>
      <c r="D20" s="21"/>
      <c r="E20" s="17"/>
      <c r="F20" s="14" t="s">
        <v>72</v>
      </c>
      <c r="G20" s="14" t="s">
        <v>73</v>
      </c>
      <c r="H20" s="15">
        <f t="shared" si="0"/>
        <v>30.8</v>
      </c>
      <c r="I20" s="22">
        <v>83</v>
      </c>
      <c r="J20" s="15">
        <f t="shared" si="1"/>
        <v>33.2</v>
      </c>
      <c r="K20" s="15">
        <f t="shared" si="2"/>
        <v>64</v>
      </c>
      <c r="L20" s="10">
        <v>3</v>
      </c>
      <c r="M20" s="23"/>
      <c r="O20" s="15"/>
      <c r="P20" s="15"/>
      <c r="R20" s="26"/>
    </row>
    <row r="21" s="3" customFormat="1" ht="17" customHeight="1" spans="1:18">
      <c r="A21" s="10">
        <v>19</v>
      </c>
      <c r="B21" s="11" t="s">
        <v>74</v>
      </c>
      <c r="C21" s="12" t="s">
        <v>15</v>
      </c>
      <c r="D21" s="18" t="s">
        <v>75</v>
      </c>
      <c r="E21" s="19">
        <v>28046</v>
      </c>
      <c r="F21" s="14" t="s">
        <v>76</v>
      </c>
      <c r="G21" s="14" t="s">
        <v>77</v>
      </c>
      <c r="H21" s="15">
        <f t="shared" si="0"/>
        <v>42.2</v>
      </c>
      <c r="I21" s="22">
        <v>85.8</v>
      </c>
      <c r="J21" s="15">
        <f t="shared" si="1"/>
        <v>34.32</v>
      </c>
      <c r="K21" s="15">
        <f t="shared" si="2"/>
        <v>76.52</v>
      </c>
      <c r="L21" s="10">
        <v>1</v>
      </c>
      <c r="M21" s="23"/>
      <c r="O21" s="15"/>
      <c r="P21" s="15"/>
      <c r="R21" s="26"/>
    </row>
    <row r="22" s="3" customFormat="1" ht="17" customHeight="1" spans="1:18">
      <c r="A22" s="10">
        <v>20</v>
      </c>
      <c r="B22" s="11" t="s">
        <v>78</v>
      </c>
      <c r="C22" s="12" t="s">
        <v>20</v>
      </c>
      <c r="D22" s="20"/>
      <c r="E22" s="16"/>
      <c r="F22" s="14" t="s">
        <v>79</v>
      </c>
      <c r="G22" s="14" t="s">
        <v>80</v>
      </c>
      <c r="H22" s="15">
        <f t="shared" si="0"/>
        <v>41.9</v>
      </c>
      <c r="I22" s="22">
        <v>83.8</v>
      </c>
      <c r="J22" s="15">
        <f t="shared" si="1"/>
        <v>33.52</v>
      </c>
      <c r="K22" s="15">
        <f t="shared" si="2"/>
        <v>75.42</v>
      </c>
      <c r="L22" s="10">
        <v>2</v>
      </c>
      <c r="M22" s="23"/>
      <c r="O22" s="15"/>
      <c r="P22" s="15"/>
      <c r="R22" s="26"/>
    </row>
    <row r="23" s="3" customFormat="1" ht="17" customHeight="1" spans="1:18">
      <c r="A23" s="10">
        <v>21</v>
      </c>
      <c r="B23" s="11" t="s">
        <v>81</v>
      </c>
      <c r="C23" s="12" t="s">
        <v>20</v>
      </c>
      <c r="D23" s="21"/>
      <c r="E23" s="17"/>
      <c r="F23" s="14" t="s">
        <v>82</v>
      </c>
      <c r="G23" s="14" t="s">
        <v>83</v>
      </c>
      <c r="H23" s="15">
        <f t="shared" si="0"/>
        <v>39.7</v>
      </c>
      <c r="I23" s="22">
        <v>87.8</v>
      </c>
      <c r="J23" s="15">
        <f t="shared" si="1"/>
        <v>35.12</v>
      </c>
      <c r="K23" s="15">
        <f t="shared" si="2"/>
        <v>74.82</v>
      </c>
      <c r="L23" s="10">
        <v>3</v>
      </c>
      <c r="M23" s="23"/>
      <c r="O23" s="15"/>
      <c r="P23" s="15"/>
      <c r="R23" s="26"/>
    </row>
    <row r="24" s="3" customFormat="1" ht="17" customHeight="1" spans="1:18">
      <c r="A24" s="10">
        <v>22</v>
      </c>
      <c r="B24" s="11" t="s">
        <v>84</v>
      </c>
      <c r="C24" s="12" t="s">
        <v>15</v>
      </c>
      <c r="D24" s="18" t="s">
        <v>85</v>
      </c>
      <c r="E24" s="19">
        <v>28047</v>
      </c>
      <c r="F24" s="14" t="s">
        <v>86</v>
      </c>
      <c r="G24" s="14" t="s">
        <v>87</v>
      </c>
      <c r="H24" s="15">
        <f t="shared" si="0"/>
        <v>40.7</v>
      </c>
      <c r="I24" s="22">
        <v>84</v>
      </c>
      <c r="J24" s="15">
        <f t="shared" si="1"/>
        <v>33.6</v>
      </c>
      <c r="K24" s="15">
        <f t="shared" si="2"/>
        <v>74.3</v>
      </c>
      <c r="L24" s="10">
        <v>1</v>
      </c>
      <c r="M24" s="23"/>
      <c r="O24" s="15"/>
      <c r="P24" s="15"/>
      <c r="R24" s="26"/>
    </row>
    <row r="25" s="3" customFormat="1" ht="17" customHeight="1" spans="1:18">
      <c r="A25" s="10">
        <v>23</v>
      </c>
      <c r="B25" s="11" t="s">
        <v>88</v>
      </c>
      <c r="C25" s="12" t="s">
        <v>20</v>
      </c>
      <c r="D25" s="20"/>
      <c r="E25" s="16"/>
      <c r="F25" s="14" t="s">
        <v>89</v>
      </c>
      <c r="G25" s="14" t="s">
        <v>90</v>
      </c>
      <c r="H25" s="15">
        <f t="shared" si="0"/>
        <v>34.4</v>
      </c>
      <c r="I25" s="22">
        <v>85.6</v>
      </c>
      <c r="J25" s="15">
        <f t="shared" si="1"/>
        <v>34.24</v>
      </c>
      <c r="K25" s="15">
        <f t="shared" si="2"/>
        <v>68.64</v>
      </c>
      <c r="L25" s="10">
        <v>2</v>
      </c>
      <c r="M25" s="23"/>
      <c r="O25" s="15"/>
      <c r="P25" s="15"/>
      <c r="R25" s="26"/>
    </row>
    <row r="26" s="3" customFormat="1" ht="17" customHeight="1" spans="1:18">
      <c r="A26" s="10">
        <v>24</v>
      </c>
      <c r="B26" s="11" t="s">
        <v>91</v>
      </c>
      <c r="C26" s="12" t="s">
        <v>15</v>
      </c>
      <c r="D26" s="21"/>
      <c r="E26" s="17"/>
      <c r="F26" s="14" t="s">
        <v>92</v>
      </c>
      <c r="G26" s="14" t="s">
        <v>93</v>
      </c>
      <c r="H26" s="15">
        <f t="shared" si="0"/>
        <v>31.8</v>
      </c>
      <c r="I26" s="22">
        <v>81</v>
      </c>
      <c r="J26" s="15">
        <f t="shared" si="1"/>
        <v>32.4</v>
      </c>
      <c r="K26" s="15">
        <f t="shared" si="2"/>
        <v>64.2</v>
      </c>
      <c r="L26" s="10">
        <v>3</v>
      </c>
      <c r="M26" s="23"/>
      <c r="O26" s="15"/>
      <c r="P26" s="15"/>
      <c r="R26" s="26"/>
    </row>
  </sheetData>
  <autoFilter ref="A2:R26">
    <extLst/>
  </autoFilter>
  <sortState ref="K7:K11">
    <sortCondition ref="K7:K11" descending="1"/>
  </sortState>
  <mergeCells count="15">
    <mergeCell ref="A1:M1"/>
    <mergeCell ref="D3:D5"/>
    <mergeCell ref="D6:D11"/>
    <mergeCell ref="D12:D14"/>
    <mergeCell ref="D15:D17"/>
    <mergeCell ref="D18:D20"/>
    <mergeCell ref="D21:D23"/>
    <mergeCell ref="D24:D26"/>
    <mergeCell ref="E3:E5"/>
    <mergeCell ref="E6:E11"/>
    <mergeCell ref="E12:E14"/>
    <mergeCell ref="E15:E17"/>
    <mergeCell ref="E18:E20"/>
    <mergeCell ref="E21:E23"/>
    <mergeCell ref="E24:E26"/>
  </mergeCells>
  <pageMargins left="0.700694444444445" right="0.236111111111111" top="0.393055555555556" bottom="0.865972222222222" header="0.298611111111111" footer="0.298611111111111"/>
  <pageSetup paperSize="9" scale="9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2020-09-08T07:25:00Z</dcterms:created>
  <dcterms:modified xsi:type="dcterms:W3CDTF">2023-10-15T08:41:14Z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02F05FAE4E70467790693D5451A79A8C_13</vt:lpwstr>
  </property>
</Properties>
</file>