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<sst xmlns="http://schemas.openxmlformats.org/spreadsheetml/2006/main" count="132" uniqueCount="117">
  <si>
    <t xml:space="preserve"> 合水县2024年粮改饲项目任务分解表</t>
  </si>
  <si>
    <t>填报单位：（盖章）</t>
  </si>
  <si>
    <t>填报日期：    年   月    日</t>
  </si>
  <si>
    <t>序号</t>
  </si>
  <si>
    <t>实施主体</t>
  </si>
  <si>
    <t>实施地点</t>
  </si>
  <si>
    <t>负责人</t>
  </si>
  <si>
    <t>联系电话</t>
  </si>
  <si>
    <t>青贮玉米</t>
  </si>
  <si>
    <t>苜蓿收贮</t>
  </si>
  <si>
    <t>计划补助金额（元）</t>
  </si>
  <si>
    <t>账号
（一卡通或对公账户）</t>
  </si>
  <si>
    <t>备注</t>
  </si>
  <si>
    <t>收贮面积（亩）</t>
  </si>
  <si>
    <t>收贮量（吨）</t>
  </si>
  <si>
    <t>收贮方式</t>
  </si>
  <si>
    <t>池贮（吨）</t>
  </si>
  <si>
    <t>包贮（吨）</t>
  </si>
  <si>
    <t>订单收贮（亩）</t>
  </si>
  <si>
    <t>流转土地自种自收（亩）</t>
  </si>
  <si>
    <t>合水县众丰草业有限责任公司</t>
  </si>
  <si>
    <t>太莪</t>
  </si>
  <si>
    <t>文震</t>
  </si>
  <si>
    <t>6217004380002851570</t>
  </si>
  <si>
    <t>合水县太昌源饲草专业合作社</t>
  </si>
  <si>
    <t>太白</t>
  </si>
  <si>
    <t>杨金有</t>
  </si>
  <si>
    <t>531610122000004962</t>
  </si>
  <si>
    <t>甘肃鸿鑫凯瑞草业公司</t>
  </si>
  <si>
    <t>老城镇</t>
  </si>
  <si>
    <t>唐含勇</t>
  </si>
  <si>
    <t>531410122000006736</t>
  </si>
  <si>
    <t xml:space="preserve">    </t>
  </si>
  <si>
    <t>合水县正丰草业有限公司</t>
  </si>
  <si>
    <t>板桥</t>
  </si>
  <si>
    <t>王薪贵</t>
  </si>
  <si>
    <t>530810122000004762</t>
  </si>
  <si>
    <t>合水县薪富瑞草业有限公司</t>
  </si>
  <si>
    <t>罗龙龙</t>
  </si>
  <si>
    <t>6215201005300209032</t>
  </si>
  <si>
    <t>合水县盛唐牧草农机农民专业合作社</t>
  </si>
  <si>
    <t>西华池镇</t>
  </si>
  <si>
    <t>张巧会</t>
  </si>
  <si>
    <t>53031012200001209</t>
  </si>
  <si>
    <t>合水县建祥草业有限责任公司</t>
  </si>
  <si>
    <t>张静</t>
  </si>
  <si>
    <t>27286401040002235</t>
  </si>
  <si>
    <t>合水县泰禾兴草业有限责任公司</t>
  </si>
  <si>
    <t>肖咀镇</t>
  </si>
  <si>
    <t>李海刚</t>
  </si>
  <si>
    <t>6215201005300365966</t>
  </si>
  <si>
    <t>合水县灵润草业有限责任公司</t>
  </si>
  <si>
    <t>李军刚</t>
  </si>
  <si>
    <t>6215201005300346859</t>
  </si>
  <si>
    <t>合水县佰顺草业有限责任公司</t>
  </si>
  <si>
    <t>胡娜娜</t>
  </si>
  <si>
    <t>27286401040002136</t>
  </si>
  <si>
    <t>合水县兴阡陌有机农业农民专业合作社</t>
  </si>
  <si>
    <t>段家集</t>
  </si>
  <si>
    <t>丑永年</t>
  </si>
  <si>
    <t>530712700002383798</t>
  </si>
  <si>
    <t>甘肃科欧草业有限公司</t>
  </si>
  <si>
    <t>曹岩</t>
  </si>
  <si>
    <t>61012300600003986</t>
  </si>
  <si>
    <t>奶羊良种繁育中心</t>
  </si>
  <si>
    <t>吉岘</t>
  </si>
  <si>
    <t>李宗儒</t>
  </si>
  <si>
    <t>61012300600009003</t>
  </si>
  <si>
    <t>入库</t>
  </si>
  <si>
    <t>合水县辉腾优质奶山羊养殖农民专业合作社</t>
  </si>
  <si>
    <t>太莪乡关良村</t>
  </si>
  <si>
    <t>石廷辉</t>
  </si>
  <si>
    <t>6230653305300737590 </t>
  </si>
  <si>
    <t>合水县农兴养殖农民专业合作社</t>
  </si>
  <si>
    <t>肖咀镇肖咀村</t>
  </si>
  <si>
    <t>张洪运</t>
  </si>
  <si>
    <t>18831624999</t>
  </si>
  <si>
    <t>6231820101061094594</t>
  </si>
  <si>
    <t>合水县卡尔牧业有限公司</t>
  </si>
  <si>
    <t>西华池镇杨沟崂村</t>
  </si>
  <si>
    <t>王景伟</t>
  </si>
  <si>
    <t>530312000003330356</t>
  </si>
  <si>
    <t>合水县鑫耀牧业农民专业合作社</t>
  </si>
  <si>
    <t>吉岘镇宫合村</t>
  </si>
  <si>
    <t>侯永强</t>
  </si>
  <si>
    <t>530510122000007158</t>
  </si>
  <si>
    <t>合水县陇塬奶羊养殖家庭农场</t>
  </si>
  <si>
    <t>段家集乡宜州村</t>
  </si>
  <si>
    <t>杨建岗</t>
  </si>
  <si>
    <t>6230653305300334802</t>
  </si>
  <si>
    <t>合水县合之源奶山羊农民专业合作社</t>
  </si>
  <si>
    <t>太莪乡北掌村</t>
  </si>
  <si>
    <t>高广飞</t>
  </si>
  <si>
    <t>13993499132</t>
  </si>
  <si>
    <t>530910122000005510</t>
  </si>
  <si>
    <t>合水县牧家沟村振兴循环农牧农民专业合作社</t>
  </si>
  <si>
    <t>老城镇牧家沟村</t>
  </si>
  <si>
    <t>周世飞</t>
  </si>
  <si>
    <t>18693423544</t>
  </si>
  <si>
    <t>531410122000005577</t>
  </si>
  <si>
    <t>合水县泰合裕养殖农场</t>
  </si>
  <si>
    <t>西华池镇孙寨沟村</t>
  </si>
  <si>
    <t>贾富银</t>
  </si>
  <si>
    <t>13399341456</t>
  </si>
  <si>
    <t>530320121000399001</t>
  </si>
  <si>
    <t>合水县店子鑫辉养殖专业合作社</t>
  </si>
  <si>
    <t>店子</t>
  </si>
  <si>
    <t>朱超超</t>
  </si>
  <si>
    <t>合水县祥通养殖农民专业合作社</t>
  </si>
  <si>
    <t>何家畔镇赵楼子村</t>
  </si>
  <si>
    <t>王克通</t>
  </si>
  <si>
    <t>13629340217</t>
  </si>
  <si>
    <t>530410122000005837</t>
  </si>
  <si>
    <t>合水县旺宁家庭农场</t>
  </si>
  <si>
    <t>孙军信</t>
  </si>
  <si>
    <t>6230653305300318953 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</si>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</sst>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u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3F3F3F"/>
      <name val="宋体"/>
      <charset val="134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7" fillId="0" borderId="0" xfId="0" applyFont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selection activeCell="A1" sqref="A1:Q1"/>
    </sheetView>
  </sheetViews>
  <sheetFormatPr defaultColWidth="9" defaultRowHeight="13.5"/>
  <cols>
    <col min="1" max="1" width="6.125" style="1" customWidth="1"/>
    <col min="2" max="2" width="12.375" style="2" customWidth="1"/>
    <col min="3" max="3" width="8.125" style="1" customWidth="1"/>
    <col min="4" max="4" width="7.25" style="1" customWidth="1"/>
    <col min="5" max="5" width="11.5" style="1" customWidth="1"/>
    <col min="6" max="6" width="6.75" style="1" customWidth="1"/>
    <col min="7" max="7" width="5" style="1" customWidth="1"/>
    <col min="8" max="8" width="5.25" style="1" customWidth="1"/>
    <col min="9" max="10" width="6.75" style="1" customWidth="1"/>
    <col min="11" max="11" width="5.5" style="1" customWidth="1"/>
    <col min="12" max="12" width="5.375" style="1" customWidth="1"/>
    <col min="13" max="13" width="5.5" style="1" customWidth="1"/>
    <col min="14" max="15" width="6" style="1" customWidth="1"/>
    <col min="16" max="16" width="19.5" style="1" customWidth="1"/>
    <col min="17" max="17" width="5.5" style="1" customWidth="1"/>
    <col min="18" max="16384" width="9" style="1"/>
  </cols>
  <sheetData>
    <row r="1" s="1" customFormat="1" ht="21" customHeight="1" spans="1:17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18" customHeight="1" spans="1:17">
      <c r="A2" s="5" t="s">
        <v>1</v>
      </c>
      <c r="B2" s="2"/>
      <c r="C2" s="5"/>
      <c r="D2" s="6"/>
      <c r="E2" s="6"/>
      <c r="F2" s="6"/>
      <c r="G2" s="6"/>
      <c r="H2" s="6"/>
      <c r="I2" s="6"/>
      <c r="J2" s="6"/>
      <c r="K2" s="6" t="s">
        <v>2</v>
      </c>
      <c r="L2" s="6"/>
      <c r="M2" s="6"/>
      <c r="N2" s="6"/>
      <c r="O2" s="6"/>
      <c r="P2" s="6"/>
      <c r="Q2" s="6"/>
    </row>
    <row r="3" s="1" customFormat="1" ht="27" customHeight="1" spans="1:17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9" t="s">
        <v>8</v>
      </c>
      <c r="G3" s="9"/>
      <c r="H3" s="9"/>
      <c r="I3" s="9"/>
      <c r="J3" s="9"/>
      <c r="K3" s="13" t="s">
        <v>9</v>
      </c>
      <c r="L3" s="13"/>
      <c r="M3" s="13"/>
      <c r="N3" s="13"/>
      <c r="O3" s="21" t="s">
        <v>10</v>
      </c>
      <c r="P3" s="22" t="s">
        <v>11</v>
      </c>
      <c r="Q3" s="7" t="s">
        <v>12</v>
      </c>
    </row>
    <row r="4" s="1" customFormat="1" ht="23.1" customHeight="1" spans="1:17">
      <c r="A4" s="7"/>
      <c r="B4" s="8"/>
      <c r="C4" s="7"/>
      <c r="D4" s="7"/>
      <c r="E4" s="7"/>
      <c r="F4" s="10" t="s">
        <v>13</v>
      </c>
      <c r="G4" s="11" t="s">
        <v>14</v>
      </c>
      <c r="H4" s="12"/>
      <c r="I4" s="13" t="s">
        <v>15</v>
      </c>
      <c r="J4" s="23"/>
      <c r="K4" s="11" t="s">
        <v>13</v>
      </c>
      <c r="L4" s="13" t="s">
        <v>14</v>
      </c>
      <c r="M4" s="13" t="s">
        <v>15</v>
      </c>
      <c r="N4" s="24"/>
      <c r="O4" s="25"/>
      <c r="P4" s="22"/>
      <c r="Q4" s="7"/>
    </row>
    <row r="5" s="1" customFormat="1" ht="53" customHeight="1" spans="1:17">
      <c r="A5" s="7"/>
      <c r="B5" s="8"/>
      <c r="C5" s="7"/>
      <c r="D5" s="7"/>
      <c r="E5" s="7"/>
      <c r="F5" s="12"/>
      <c r="G5" s="13" t="s">
        <v>16</v>
      </c>
      <c r="H5" s="13" t="s">
        <v>17</v>
      </c>
      <c r="I5" s="13" t="s">
        <v>18</v>
      </c>
      <c r="J5" s="13" t="s">
        <v>19</v>
      </c>
      <c r="K5" s="24"/>
      <c r="L5" s="13"/>
      <c r="M5" s="13" t="s">
        <v>18</v>
      </c>
      <c r="N5" s="11" t="s">
        <v>19</v>
      </c>
      <c r="O5" s="26"/>
      <c r="P5" s="22"/>
      <c r="Q5" s="7"/>
    </row>
    <row r="6" s="1" customFormat="1" ht="29.1" customHeight="1" spans="1:19">
      <c r="A6" s="14">
        <v>1</v>
      </c>
      <c r="B6" s="14" t="s">
        <v>20</v>
      </c>
      <c r="C6" s="14" t="s">
        <v>21</v>
      </c>
      <c r="D6" s="14" t="s">
        <v>22</v>
      </c>
      <c r="E6" s="14">
        <v>18609342595</v>
      </c>
      <c r="F6" s="14">
        <f t="shared" ref="F6:F16" si="0">H6/4</f>
        <v>250</v>
      </c>
      <c r="G6" s="14"/>
      <c r="H6" s="14">
        <v>1000</v>
      </c>
      <c r="I6" s="14">
        <v>100</v>
      </c>
      <c r="J6" s="14">
        <v>150</v>
      </c>
      <c r="K6" s="14">
        <v>400</v>
      </c>
      <c r="L6" s="27">
        <v>400</v>
      </c>
      <c r="M6" s="14"/>
      <c r="N6" s="14">
        <v>400</v>
      </c>
      <c r="O6" s="14">
        <v>70000</v>
      </c>
      <c r="P6" s="33" t="s">
        <v>23</v>
      </c>
      <c r="Q6" s="18"/>
      <c r="S6" s="31"/>
    </row>
    <row r="7" s="1" customFormat="1" ht="27.95" customHeight="1" spans="1:19">
      <c r="A7" s="14">
        <v>2</v>
      </c>
      <c r="B7" s="14" t="s">
        <v>24</v>
      </c>
      <c r="C7" s="14" t="s">
        <v>25</v>
      </c>
      <c r="D7" s="14" t="s">
        <v>26</v>
      </c>
      <c r="E7" s="14">
        <v>13830403934</v>
      </c>
      <c r="F7" s="14">
        <f t="shared" si="0"/>
        <v>175</v>
      </c>
      <c r="G7" s="14"/>
      <c r="H7" s="14">
        <v>700</v>
      </c>
      <c r="I7" s="14">
        <v>100</v>
      </c>
      <c r="J7" s="14">
        <v>75</v>
      </c>
      <c r="K7" s="14"/>
      <c r="L7" s="27"/>
      <c r="M7" s="14"/>
      <c r="N7" s="14"/>
      <c r="O7" s="14">
        <v>21000</v>
      </c>
      <c r="P7" s="33" t="s">
        <v>27</v>
      </c>
      <c r="Q7" s="18"/>
      <c r="S7" s="31"/>
    </row>
    <row r="8" s="1" customFormat="1" ht="27.95" customHeight="1" spans="1:19">
      <c r="A8" s="14">
        <v>3</v>
      </c>
      <c r="B8" s="14" t="s">
        <v>28</v>
      </c>
      <c r="C8" s="14" t="s">
        <v>29</v>
      </c>
      <c r="D8" s="14" t="s">
        <v>30</v>
      </c>
      <c r="E8" s="14">
        <v>13919592166</v>
      </c>
      <c r="F8" s="14">
        <f t="shared" si="0"/>
        <v>175</v>
      </c>
      <c r="G8" s="14"/>
      <c r="H8" s="14">
        <v>700</v>
      </c>
      <c r="I8" s="14">
        <f t="shared" ref="I8:I16" si="1">F8-J8</f>
        <v>95</v>
      </c>
      <c r="J8" s="14">
        <v>80</v>
      </c>
      <c r="K8" s="14"/>
      <c r="L8" s="27"/>
      <c r="M8" s="14"/>
      <c r="N8" s="14"/>
      <c r="O8" s="14">
        <v>21000</v>
      </c>
      <c r="P8" s="33" t="s">
        <v>31</v>
      </c>
      <c r="Q8" s="18"/>
      <c r="R8" s="1" t="s">
        <v>32</v>
      </c>
      <c r="S8" s="31"/>
    </row>
    <row r="9" s="1" customFormat="1" ht="27.95" customHeight="1" spans="1:19">
      <c r="A9" s="14">
        <v>4</v>
      </c>
      <c r="B9" s="14" t="s">
        <v>33</v>
      </c>
      <c r="C9" s="14" t="s">
        <v>34</v>
      </c>
      <c r="D9" s="14" t="s">
        <v>35</v>
      </c>
      <c r="E9" s="14">
        <v>15309345013</v>
      </c>
      <c r="F9" s="14">
        <f t="shared" si="0"/>
        <v>250</v>
      </c>
      <c r="G9" s="14"/>
      <c r="H9" s="14">
        <v>1000</v>
      </c>
      <c r="I9" s="14">
        <f t="shared" si="1"/>
        <v>130</v>
      </c>
      <c r="J9" s="14">
        <v>120</v>
      </c>
      <c r="K9" s="14"/>
      <c r="L9" s="27"/>
      <c r="M9" s="14"/>
      <c r="N9" s="14"/>
      <c r="O9" s="14">
        <v>30000</v>
      </c>
      <c r="P9" s="33" t="s">
        <v>36</v>
      </c>
      <c r="Q9" s="18"/>
      <c r="S9" s="31"/>
    </row>
    <row r="10" s="1" customFormat="1" ht="27.95" customHeight="1" spans="1:17">
      <c r="A10" s="14">
        <v>5</v>
      </c>
      <c r="B10" s="15" t="s">
        <v>37</v>
      </c>
      <c r="C10" s="14" t="s">
        <v>34</v>
      </c>
      <c r="D10" s="14" t="s">
        <v>38</v>
      </c>
      <c r="E10" s="14">
        <v>18919284000</v>
      </c>
      <c r="F10" s="14">
        <f t="shared" si="0"/>
        <v>250</v>
      </c>
      <c r="G10" s="14"/>
      <c r="H10" s="14">
        <v>1000</v>
      </c>
      <c r="I10" s="14">
        <f t="shared" si="1"/>
        <v>120</v>
      </c>
      <c r="J10" s="14">
        <v>130</v>
      </c>
      <c r="K10" s="14"/>
      <c r="L10" s="27"/>
      <c r="M10" s="14"/>
      <c r="N10" s="14"/>
      <c r="O10" s="14">
        <v>30000</v>
      </c>
      <c r="P10" s="33" t="s">
        <v>39</v>
      </c>
      <c r="Q10" s="18"/>
    </row>
    <row r="11" s="1" customFormat="1" ht="39" customHeight="1" spans="1:17">
      <c r="A11" s="14">
        <v>6</v>
      </c>
      <c r="B11" s="14" t="s">
        <v>40</v>
      </c>
      <c r="C11" s="14" t="s">
        <v>41</v>
      </c>
      <c r="D11" s="14" t="s">
        <v>42</v>
      </c>
      <c r="E11" s="14">
        <v>17309343019</v>
      </c>
      <c r="F11" s="14">
        <f t="shared" si="0"/>
        <v>250</v>
      </c>
      <c r="G11" s="14"/>
      <c r="H11" s="14">
        <v>1000</v>
      </c>
      <c r="I11" s="14">
        <f t="shared" si="1"/>
        <v>140</v>
      </c>
      <c r="J11" s="14">
        <v>110</v>
      </c>
      <c r="K11" s="14">
        <v>300</v>
      </c>
      <c r="L11" s="27">
        <v>300</v>
      </c>
      <c r="M11" s="14"/>
      <c r="N11" s="14">
        <v>300</v>
      </c>
      <c r="O11" s="14">
        <v>60000</v>
      </c>
      <c r="P11" s="33" t="s">
        <v>43</v>
      </c>
      <c r="Q11" s="18"/>
    </row>
    <row r="12" s="1" customFormat="1" ht="27.95" customHeight="1" spans="1:17">
      <c r="A12" s="14">
        <v>7</v>
      </c>
      <c r="B12" s="14" t="s">
        <v>44</v>
      </c>
      <c r="C12" s="14" t="s">
        <v>41</v>
      </c>
      <c r="D12" s="14" t="s">
        <v>45</v>
      </c>
      <c r="E12" s="14">
        <v>15339345318</v>
      </c>
      <c r="F12" s="14">
        <f t="shared" si="0"/>
        <v>175</v>
      </c>
      <c r="G12" s="14"/>
      <c r="H12" s="14">
        <v>700</v>
      </c>
      <c r="I12" s="14">
        <f t="shared" si="1"/>
        <v>75</v>
      </c>
      <c r="J12" s="14">
        <v>100</v>
      </c>
      <c r="K12" s="14">
        <v>100</v>
      </c>
      <c r="L12" s="27">
        <v>100</v>
      </c>
      <c r="M12" s="14"/>
      <c r="N12" s="14">
        <v>100</v>
      </c>
      <c r="O12" s="14">
        <v>31000</v>
      </c>
      <c r="P12" s="33" t="s">
        <v>46</v>
      </c>
      <c r="Q12" s="18"/>
    </row>
    <row r="13" s="1" customFormat="1" ht="27.95" customHeight="1" spans="1:17">
      <c r="A13" s="14">
        <v>8</v>
      </c>
      <c r="B13" s="14" t="s">
        <v>47</v>
      </c>
      <c r="C13" s="14" t="s">
        <v>48</v>
      </c>
      <c r="D13" s="14" t="s">
        <v>49</v>
      </c>
      <c r="E13" s="14">
        <v>18833661201</v>
      </c>
      <c r="F13" s="14">
        <f t="shared" si="0"/>
        <v>125</v>
      </c>
      <c r="G13" s="14"/>
      <c r="H13" s="14">
        <v>500</v>
      </c>
      <c r="I13" s="14">
        <f t="shared" si="1"/>
        <v>45</v>
      </c>
      <c r="J13" s="14">
        <v>80</v>
      </c>
      <c r="K13" s="14"/>
      <c r="L13" s="27"/>
      <c r="M13" s="14"/>
      <c r="N13" s="14"/>
      <c r="O13" s="14">
        <v>15000</v>
      </c>
      <c r="P13" s="18" t="s">
        <v>50</v>
      </c>
      <c r="Q13" s="18"/>
    </row>
    <row r="14" s="1" customFormat="1" ht="27.95" customHeight="1" spans="1:17">
      <c r="A14" s="14">
        <v>9</v>
      </c>
      <c r="B14" s="14" t="s">
        <v>51</v>
      </c>
      <c r="C14" s="14" t="s">
        <v>48</v>
      </c>
      <c r="D14" s="14" t="s">
        <v>52</v>
      </c>
      <c r="E14" s="14">
        <v>18298869887</v>
      </c>
      <c r="F14" s="14">
        <f t="shared" si="0"/>
        <v>125</v>
      </c>
      <c r="G14" s="14"/>
      <c r="H14" s="14">
        <v>500</v>
      </c>
      <c r="I14" s="14">
        <f t="shared" si="1"/>
        <v>40</v>
      </c>
      <c r="J14" s="14">
        <v>85</v>
      </c>
      <c r="K14" s="14"/>
      <c r="L14" s="27"/>
      <c r="M14" s="14"/>
      <c r="N14" s="14"/>
      <c r="O14" s="14">
        <v>15000</v>
      </c>
      <c r="P14" s="33" t="s">
        <v>53</v>
      </c>
      <c r="Q14" s="18"/>
    </row>
    <row r="15" s="1" customFormat="1" ht="27.95" customHeight="1" spans="1:17">
      <c r="A15" s="14">
        <v>10</v>
      </c>
      <c r="B15" s="14" t="s">
        <v>54</v>
      </c>
      <c r="C15" s="14" t="s">
        <v>48</v>
      </c>
      <c r="D15" s="14" t="s">
        <v>55</v>
      </c>
      <c r="E15" s="14">
        <v>15193670083</v>
      </c>
      <c r="F15" s="14">
        <f t="shared" si="0"/>
        <v>125</v>
      </c>
      <c r="G15" s="14"/>
      <c r="H15" s="14">
        <v>500</v>
      </c>
      <c r="I15" s="14">
        <f t="shared" si="1"/>
        <v>50</v>
      </c>
      <c r="J15" s="14">
        <v>75</v>
      </c>
      <c r="K15" s="14"/>
      <c r="L15" s="27"/>
      <c r="M15" s="14"/>
      <c r="N15" s="14"/>
      <c r="O15" s="14">
        <v>15000</v>
      </c>
      <c r="P15" s="33" t="s">
        <v>56</v>
      </c>
      <c r="Q15" s="18"/>
    </row>
    <row r="16" s="1" customFormat="1" ht="44" customHeight="1" spans="1:17">
      <c r="A16" s="14">
        <v>11</v>
      </c>
      <c r="B16" s="14" t="s">
        <v>57</v>
      </c>
      <c r="C16" s="14" t="s">
        <v>58</v>
      </c>
      <c r="D16" s="14" t="s">
        <v>59</v>
      </c>
      <c r="E16" s="14">
        <v>13884105198</v>
      </c>
      <c r="F16" s="14">
        <f t="shared" si="0"/>
        <v>475</v>
      </c>
      <c r="G16" s="14"/>
      <c r="H16" s="14">
        <v>1900</v>
      </c>
      <c r="I16" s="14">
        <f t="shared" si="1"/>
        <v>325</v>
      </c>
      <c r="J16" s="14">
        <v>150</v>
      </c>
      <c r="K16" s="14">
        <v>156</v>
      </c>
      <c r="L16" s="27">
        <v>156</v>
      </c>
      <c r="M16" s="14"/>
      <c r="N16" s="14">
        <v>156</v>
      </c>
      <c r="O16" s="14">
        <v>72600</v>
      </c>
      <c r="P16" s="33" t="s">
        <v>60</v>
      </c>
      <c r="Q16" s="18"/>
    </row>
    <row r="17" s="1" customFormat="1" ht="27.95" customHeight="1" spans="1:17">
      <c r="A17" s="14">
        <v>12</v>
      </c>
      <c r="B17" s="16" t="s">
        <v>61</v>
      </c>
      <c r="C17" s="17" t="s">
        <v>48</v>
      </c>
      <c r="D17" s="17" t="s">
        <v>62</v>
      </c>
      <c r="E17" s="17">
        <v>18093409966</v>
      </c>
      <c r="F17" s="14"/>
      <c r="G17" s="14"/>
      <c r="H17" s="14"/>
      <c r="I17" s="14"/>
      <c r="J17" s="14"/>
      <c r="K17" s="14">
        <v>200</v>
      </c>
      <c r="L17" s="27">
        <v>200</v>
      </c>
      <c r="M17" s="14">
        <v>200</v>
      </c>
      <c r="N17" s="14"/>
      <c r="O17" s="14">
        <v>20000</v>
      </c>
      <c r="P17" s="33" t="s">
        <v>63</v>
      </c>
      <c r="Q17" s="18"/>
    </row>
    <row r="18" s="1" customFormat="1" ht="27.95" customHeight="1" spans="1:17">
      <c r="A18" s="14">
        <v>13</v>
      </c>
      <c r="B18" s="14" t="s">
        <v>64</v>
      </c>
      <c r="C18" s="14" t="s">
        <v>65</v>
      </c>
      <c r="D18" s="14" t="s">
        <v>66</v>
      </c>
      <c r="E18" s="14">
        <v>15293409504</v>
      </c>
      <c r="F18" s="14">
        <f>H18/4</f>
        <v>1125</v>
      </c>
      <c r="G18" s="14"/>
      <c r="H18" s="14">
        <v>4500</v>
      </c>
      <c r="I18" s="14">
        <v>1125</v>
      </c>
      <c r="J18" s="14"/>
      <c r="K18" s="14">
        <v>250</v>
      </c>
      <c r="L18" s="27">
        <v>250</v>
      </c>
      <c r="M18" s="14">
        <v>250</v>
      </c>
      <c r="N18" s="14"/>
      <c r="O18" s="16">
        <v>160000</v>
      </c>
      <c r="P18" s="34" t="s">
        <v>67</v>
      </c>
      <c r="Q18" s="18" t="s">
        <v>68</v>
      </c>
    </row>
    <row r="19" s="1" customFormat="1" ht="36" customHeight="1" spans="1:17">
      <c r="A19" s="14">
        <v>14</v>
      </c>
      <c r="B19" s="13" t="s">
        <v>69</v>
      </c>
      <c r="C19" s="13" t="s">
        <v>70</v>
      </c>
      <c r="D19" s="14" t="s">
        <v>71</v>
      </c>
      <c r="E19" s="14">
        <v>18294078718</v>
      </c>
      <c r="F19" s="18"/>
      <c r="G19" s="14"/>
      <c r="H19" s="14"/>
      <c r="I19" s="14"/>
      <c r="J19" s="14"/>
      <c r="K19" s="14">
        <v>70</v>
      </c>
      <c r="L19" s="27">
        <v>70</v>
      </c>
      <c r="M19" s="14">
        <v>70</v>
      </c>
      <c r="N19" s="14"/>
      <c r="O19" s="14">
        <v>7000</v>
      </c>
      <c r="P19" s="18" t="s">
        <v>72</v>
      </c>
      <c r="Q19" s="18" t="s">
        <v>68</v>
      </c>
    </row>
    <row r="20" s="1" customFormat="1" ht="27.95" customHeight="1" spans="1:17">
      <c r="A20" s="14">
        <v>15</v>
      </c>
      <c r="B20" s="13" t="s">
        <v>73</v>
      </c>
      <c r="C20" s="13" t="s">
        <v>74</v>
      </c>
      <c r="D20" s="18" t="s">
        <v>75</v>
      </c>
      <c r="E20" s="18" t="s">
        <v>76</v>
      </c>
      <c r="F20" s="18"/>
      <c r="G20" s="14"/>
      <c r="H20" s="14"/>
      <c r="I20" s="14"/>
      <c r="J20" s="14"/>
      <c r="K20" s="14">
        <v>40</v>
      </c>
      <c r="L20" s="27">
        <v>40</v>
      </c>
      <c r="M20" s="14">
        <v>40</v>
      </c>
      <c r="N20" s="14"/>
      <c r="O20" s="14">
        <v>4000</v>
      </c>
      <c r="P20" s="33" t="s">
        <v>77</v>
      </c>
      <c r="Q20" s="18"/>
    </row>
    <row r="21" s="1" customFormat="1" ht="27.95" customHeight="1" spans="1:17">
      <c r="A21" s="14">
        <v>16</v>
      </c>
      <c r="B21" s="13" t="s">
        <v>78</v>
      </c>
      <c r="C21" s="19" t="s">
        <v>79</v>
      </c>
      <c r="D21" s="19" t="s">
        <v>80</v>
      </c>
      <c r="E21" s="20">
        <v>13303771222</v>
      </c>
      <c r="F21" s="18"/>
      <c r="G21" s="18"/>
      <c r="H21" s="18"/>
      <c r="I21" s="18"/>
      <c r="J21" s="18"/>
      <c r="K21" s="29">
        <v>110</v>
      </c>
      <c r="L21" s="30">
        <v>110</v>
      </c>
      <c r="M21" s="29">
        <v>110</v>
      </c>
      <c r="N21" s="18"/>
      <c r="O21" s="18">
        <v>11000</v>
      </c>
      <c r="P21" s="33" t="s">
        <v>81</v>
      </c>
      <c r="Q21" s="18" t="s">
        <v>68</v>
      </c>
    </row>
    <row r="22" s="1" customFormat="1" ht="27.95" customHeight="1" spans="1:17">
      <c r="A22" s="14">
        <v>17</v>
      </c>
      <c r="B22" s="13" t="s">
        <v>82</v>
      </c>
      <c r="C22" s="13" t="s">
        <v>83</v>
      </c>
      <c r="D22" s="18" t="s">
        <v>84</v>
      </c>
      <c r="E22" s="18">
        <v>15339745888</v>
      </c>
      <c r="F22" s="18"/>
      <c r="G22" s="18"/>
      <c r="H22" s="18"/>
      <c r="I22" s="18"/>
      <c r="J22" s="18"/>
      <c r="K22" s="29">
        <v>40</v>
      </c>
      <c r="L22" s="30">
        <v>40</v>
      </c>
      <c r="M22" s="29">
        <v>40</v>
      </c>
      <c r="N22" s="18"/>
      <c r="O22" s="18">
        <v>4000</v>
      </c>
      <c r="P22" s="33" t="s">
        <v>85</v>
      </c>
      <c r="Q22" s="18"/>
    </row>
    <row r="23" s="1" customFormat="1" ht="27.95" customHeight="1" spans="1:17">
      <c r="A23" s="14">
        <v>18</v>
      </c>
      <c r="B23" s="13" t="s">
        <v>86</v>
      </c>
      <c r="C23" s="13" t="s">
        <v>87</v>
      </c>
      <c r="D23" s="18" t="s">
        <v>88</v>
      </c>
      <c r="E23" s="18">
        <v>18719711402</v>
      </c>
      <c r="F23" s="18"/>
      <c r="G23" s="18"/>
      <c r="H23" s="18"/>
      <c r="I23" s="18"/>
      <c r="J23" s="18"/>
      <c r="K23" s="29">
        <v>22</v>
      </c>
      <c r="L23" s="30">
        <v>22</v>
      </c>
      <c r="M23" s="29">
        <v>22</v>
      </c>
      <c r="N23" s="18"/>
      <c r="O23" s="18">
        <v>2200</v>
      </c>
      <c r="P23" s="33" t="s">
        <v>89</v>
      </c>
      <c r="Q23" s="18"/>
    </row>
    <row r="24" s="1" customFormat="1" ht="27.95" customHeight="1" spans="1:17">
      <c r="A24" s="14">
        <v>19</v>
      </c>
      <c r="B24" s="13" t="s">
        <v>90</v>
      </c>
      <c r="C24" s="13" t="s">
        <v>91</v>
      </c>
      <c r="D24" s="18" t="s">
        <v>92</v>
      </c>
      <c r="E24" s="18" t="s">
        <v>93</v>
      </c>
      <c r="F24" s="18"/>
      <c r="G24" s="18"/>
      <c r="H24" s="18"/>
      <c r="I24" s="18"/>
      <c r="J24" s="18"/>
      <c r="K24" s="29">
        <v>20</v>
      </c>
      <c r="L24" s="30">
        <v>20</v>
      </c>
      <c r="M24" s="29">
        <v>20</v>
      </c>
      <c r="N24" s="18"/>
      <c r="O24" s="18">
        <v>2000</v>
      </c>
      <c r="P24" s="33" t="s">
        <v>94</v>
      </c>
      <c r="Q24" s="18"/>
    </row>
    <row r="25" s="1" customFormat="1" ht="27.95" customHeight="1" spans="1:17">
      <c r="A25" s="14">
        <v>20</v>
      </c>
      <c r="B25" s="13" t="s">
        <v>95</v>
      </c>
      <c r="C25" s="13" t="s">
        <v>96</v>
      </c>
      <c r="D25" s="18" t="s">
        <v>97</v>
      </c>
      <c r="E25" s="18" t="s">
        <v>98</v>
      </c>
      <c r="F25" s="18"/>
      <c r="G25" s="18"/>
      <c r="H25" s="18"/>
      <c r="I25" s="18"/>
      <c r="J25" s="18"/>
      <c r="K25" s="29">
        <v>20</v>
      </c>
      <c r="L25" s="30">
        <v>20</v>
      </c>
      <c r="M25" s="29">
        <v>20</v>
      </c>
      <c r="N25" s="18"/>
      <c r="O25" s="18">
        <v>2000</v>
      </c>
      <c r="P25" s="33" t="s">
        <v>99</v>
      </c>
      <c r="Q25" s="18"/>
    </row>
    <row r="26" s="1" customFormat="1" ht="27.95" customHeight="1" spans="1:17">
      <c r="A26" s="14">
        <v>21</v>
      </c>
      <c r="B26" s="13" t="s">
        <v>100</v>
      </c>
      <c r="C26" s="13" t="s">
        <v>101</v>
      </c>
      <c r="D26" s="18" t="s">
        <v>102</v>
      </c>
      <c r="E26" s="18" t="s">
        <v>103</v>
      </c>
      <c r="F26" s="18"/>
      <c r="G26" s="18"/>
      <c r="H26" s="18"/>
      <c r="I26" s="18"/>
      <c r="J26" s="18"/>
      <c r="K26" s="29">
        <v>40</v>
      </c>
      <c r="L26" s="30">
        <v>40</v>
      </c>
      <c r="M26" s="29">
        <v>40</v>
      </c>
      <c r="N26" s="18"/>
      <c r="O26" s="18">
        <v>4000</v>
      </c>
      <c r="P26" s="33" t="s">
        <v>104</v>
      </c>
      <c r="Q26" s="18"/>
    </row>
    <row r="27" s="1" customFormat="1" ht="27.95" customHeight="1" spans="1:17">
      <c r="A27" s="14">
        <v>22</v>
      </c>
      <c r="B27" s="13" t="s">
        <v>105</v>
      </c>
      <c r="C27" s="13" t="s">
        <v>106</v>
      </c>
      <c r="D27" s="18" t="s">
        <v>107</v>
      </c>
      <c r="E27" s="18">
        <v>18189671284</v>
      </c>
      <c r="F27" s="18"/>
      <c r="G27" s="18"/>
      <c r="H27" s="18"/>
      <c r="I27" s="18"/>
      <c r="J27" s="18"/>
      <c r="K27" s="29">
        <v>20</v>
      </c>
      <c r="L27" s="30">
        <v>20</v>
      </c>
      <c r="M27" s="29">
        <v>20</v>
      </c>
      <c r="N27" s="18"/>
      <c r="O27" s="18">
        <v>2000</v>
      </c>
      <c r="P27" s="33" t="s">
        <v>104</v>
      </c>
      <c r="Q27" s="18"/>
    </row>
    <row r="28" s="1" customFormat="1" ht="27.95" customHeight="1" spans="1:17">
      <c r="A28" s="14">
        <v>23</v>
      </c>
      <c r="B28" s="13" t="s">
        <v>108</v>
      </c>
      <c r="C28" s="13" t="s">
        <v>109</v>
      </c>
      <c r="D28" s="18" t="s">
        <v>110</v>
      </c>
      <c r="E28" s="18" t="s">
        <v>111</v>
      </c>
      <c r="F28" s="18"/>
      <c r="G28" s="18"/>
      <c r="H28" s="18"/>
      <c r="I28" s="18"/>
      <c r="J28" s="18"/>
      <c r="K28" s="29">
        <v>100</v>
      </c>
      <c r="L28" s="30">
        <v>100</v>
      </c>
      <c r="M28" s="29">
        <v>100</v>
      </c>
      <c r="N28" s="18"/>
      <c r="O28" s="18">
        <v>10000</v>
      </c>
      <c r="P28" s="33" t="s">
        <v>112</v>
      </c>
      <c r="Q28" s="18" t="s">
        <v>68</v>
      </c>
    </row>
    <row r="29" s="1" customFormat="1" ht="27.95" customHeight="1" spans="1:17">
      <c r="A29" s="14">
        <v>24</v>
      </c>
      <c r="B29" s="13" t="s">
        <v>113</v>
      </c>
      <c r="C29" s="13" t="s">
        <v>70</v>
      </c>
      <c r="D29" s="18" t="s">
        <v>114</v>
      </c>
      <c r="E29" s="18">
        <v>18294096317</v>
      </c>
      <c r="F29" s="18"/>
      <c r="G29" s="18"/>
      <c r="H29" s="18"/>
      <c r="I29" s="18"/>
      <c r="J29" s="18"/>
      <c r="K29" s="29">
        <v>12</v>
      </c>
      <c r="L29" s="30">
        <v>12</v>
      </c>
      <c r="M29" s="29">
        <v>12</v>
      </c>
      <c r="N29" s="18"/>
      <c r="O29" s="18">
        <v>1200</v>
      </c>
      <c r="P29" s="18" t="s">
        <v>115</v>
      </c>
      <c r="Q29" s="18"/>
    </row>
    <row r="30" s="1" customFormat="1" ht="27.95" customHeight="1" spans="1:17">
      <c r="A30" s="16" t="s">
        <v>116</v>
      </c>
      <c r="B30" s="16"/>
      <c r="C30" s="16"/>
      <c r="D30" s="16"/>
      <c r="E30" s="16"/>
      <c r="F30" s="18">
        <f t="shared" ref="F30:O30" si="2">SUM(F6:F29)</f>
        <v>3500</v>
      </c>
      <c r="G30" s="18"/>
      <c r="H30" s="18">
        <f t="shared" si="2"/>
        <v>14000</v>
      </c>
      <c r="I30" s="18">
        <f t="shared" si="2"/>
        <v>2345</v>
      </c>
      <c r="J30" s="18">
        <f t="shared" si="2"/>
        <v>1155</v>
      </c>
      <c r="K30" s="18">
        <f t="shared" si="2"/>
        <v>1900</v>
      </c>
      <c r="L30" s="29">
        <f t="shared" si="2"/>
        <v>1900</v>
      </c>
      <c r="M30" s="18">
        <f t="shared" si="2"/>
        <v>944</v>
      </c>
      <c r="N30" s="18">
        <f t="shared" si="2"/>
        <v>956</v>
      </c>
      <c r="O30" s="18">
        <f t="shared" si="2"/>
        <v>610000</v>
      </c>
      <c r="P30" s="18"/>
      <c r="Q30" s="18"/>
    </row>
    <row r="31" s="1" customFormat="1" ht="27.95" customHeight="1" spans="2:19">
      <c r="B31" s="2"/>
      <c r="Q31" s="32"/>
      <c r="R31" s="31"/>
      <c r="S31" s="31"/>
    </row>
    <row r="32" s="1" customFormat="1" ht="27.95" customHeight="1" spans="2:19">
      <c r="B32" s="2"/>
      <c r="Q32" s="32"/>
      <c r="R32" s="31"/>
      <c r="S32" s="31"/>
    </row>
    <row r="33" s="1" customFormat="1" spans="2:19">
      <c r="B33" s="2"/>
      <c r="Q33" s="31"/>
      <c r="R33" s="31"/>
      <c r="S33" s="31"/>
    </row>
    <row r="34" s="1" customFormat="1" spans="2:19">
      <c r="B34" s="2"/>
      <c r="Q34" s="31"/>
      <c r="R34" s="31"/>
      <c r="S34" s="31"/>
    </row>
  </sheetData>
  <mergeCells count="20">
    <mergeCell ref="A1:Q1"/>
    <mergeCell ref="A2:C2"/>
    <mergeCell ref="K2:Q2"/>
    <mergeCell ref="F3:J3"/>
    <mergeCell ref="K3:N3"/>
    <mergeCell ref="G4:H4"/>
    <mergeCell ref="I4:J4"/>
    <mergeCell ref="M4:N4"/>
    <mergeCell ref="A30:E30"/>
    <mergeCell ref="A3:A5"/>
    <mergeCell ref="B3:B5"/>
    <mergeCell ref="C3:C5"/>
    <mergeCell ref="D3:D5"/>
    <mergeCell ref="E3:E5"/>
    <mergeCell ref="F4:F5"/>
    <mergeCell ref="K4:K5"/>
    <mergeCell ref="L4:L5"/>
    <mergeCell ref="O3:O5"/>
    <mergeCell ref="P3:P5"/>
    <mergeCell ref="Q3:Q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打比方</cp:lastModifiedBy>
  <dcterms:created xsi:type="dcterms:W3CDTF">2023-05-12T11:15:00Z</dcterms:created>
  <dcterms:modified xsi:type="dcterms:W3CDTF">2025-03-20T08:56:45Z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4D44150F6B9C4890A7711845E84CB2F0_12</vt:lpwstr>
  </property>
</Properties>
</file>