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  <sheet name="预算绩效表" sheetId="19" r:id="rId11"/>
  </sheets>
  <calcPr calcId="144525"/>
</workbook>
</file>

<file path=xl/sharedStrings.xml><?xml version="1.0" encoding="utf-8"?>
<sst xmlns="http://schemas.openxmlformats.org/spreadsheetml/2006/main" count="579" uniqueCount="471">
  <si>
    <t>单位代码:</t>
  </si>
  <si>
    <t>单位名称：</t>
  </si>
  <si>
    <t>部门预算公开表</t>
  </si>
  <si>
    <t>编制日期： 2023年2月7日</t>
  </si>
  <si>
    <t>部门领导：严浩</t>
  </si>
  <si>
    <t>财务负责人：刘海云</t>
  </si>
  <si>
    <t xml:space="preserve">    制表人：麻媛媛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</si>
  <si>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</si>
  <si>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</si>
  <si>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</si>
  <si>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</si>
  <si>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</si>
  <si>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</si>
  <si>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</si>
  <si>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</si>
  <si>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</si>
  <si>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</si>
  <si>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</si>
  <si>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134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</si>
  <si>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</si>
  <si>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</si>
  <si>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</si>
  <si>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</si>
  <si>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</si>
  <si>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</si>
  <si>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</si>
  <si>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</si>
  <si>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</si>
  <si>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</si>
  <si>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</si>
  <si>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</si>
  <si>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</si>
  <si>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</si>
  <si>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</si>
  <si>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</si>
  <si>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</si>
  <si>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</si>
  <si>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</si>
  <si>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</si>
  <si>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</si>
  <si>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</si>
  <si>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</si>
  <si>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</si>
  <si>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</si>
  <si>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</si>
  <si>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</si>
  <si>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</si>
  <si>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</si>
  <si>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</si>
  <si>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</si>
  <si>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</si>
  <si>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</si>
  <si>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</si>
  <si>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</si>
  <si>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</si>
  <si>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</si>
  <si>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</si>
  <si>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</si>
  <si>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</si>
  <si>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</si>
  <si>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</si>
  <si>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</si>
  <si>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</si>
  <si>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</si>
  <si>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</si>
  <si>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</si>
  <si>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</si>
  <si>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</si>
  <si>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</si>
  <si>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</si>
  <si>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</si>
  <si>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</si>
  <si>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</si>
  <si>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</si>
  <si>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</si>
  <si>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</si>
  <si>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</si>
  <si>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</si>
  <si>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</si>
  <si>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</si>
  <si>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</si>
  <si>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</si>
  <si>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</si>
  <si>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</si>
  <si>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</si>
  <si>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</si>
  <si>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</si>
  <si>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</si>
  <si>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</si>
  <si>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</si>
  <si>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</si>
  <si>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</si>
  <si>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</si>
  <si>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</si>
  <si>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</si>
  <si>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</si>
  <si>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</si>
  <si>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</si>
  <si>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</si>
  <si>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</si>
  <si>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</si>
  <si>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</si>
  <si>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</si>
  <si>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</si>
  <si>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</si>
  <si>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</si>
  <si>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</si>
  <si>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</si>
  <si>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</si>
  <si>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</si>
  <si>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</si>
  <si>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</si>
  <si>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</si>
  <si>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</si>
  <si>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</si>
  <si>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</si>
  <si>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</si>
  <si>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</si>
  <si>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</si>
  <si>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</si>
  <si>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</si>
  <si>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</si>
  <si>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</si>
  <si>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</si>
  <si>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</si>
  <si>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</si>
  <si>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</si>
  <si>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</si>
  <si>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2023年一般公共预算支出表</t>
  </si>
  <si>
    <t>表6</t>
  </si>
  <si>
    <t>2023年一般公共预算基本支出情况表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</si>
  <si>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</si>
  <si>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</si>
  <si>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</si>
  <si>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</si>
  <si>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</si>
  <si>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</si>
  <si>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</si>
  <si>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</si>
  <si>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</si>
  <si>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</si>
  <si>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</si>
  <si>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</si>
  <si>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</si>
  <si>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</si>
  <si>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</si>
  <si>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</si>
  <si>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</si>
  <si>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</si>
  <si>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</si>
  <si>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</si>
  <si>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2023年合水县“三公”经费预算表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</si>
  <si>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</si>
  <si>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</si>
  <si>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</si>
  <si>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</si>
  <si>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</si>
  <si>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</si>
  <si>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</si>
  <si>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2022年决算数</t>
  </si>
  <si>
    <t>2023年预算数</t>
  </si>
  <si>
    <t>较决算增减变化</t>
  </si>
  <si>
    <r>
      <rPr>
        <sz val="10"/>
        <color rgb="FF000000"/>
        <rFont val="宋体"/>
        <charset val="134"/>
      </rPr>
      <t>情况说明：</t>
    </r>
    <r>
      <rPr>
        <sz val="10"/>
        <color rgb="FF000000"/>
        <rFont val="Arial"/>
        <charset val="134"/>
      </rPr>
      <t xml:space="preserve">  2019</t>
    </r>
    <r>
      <rPr>
        <sz val="10"/>
        <color rgb="FF000000"/>
        <rFont val="宋体"/>
        <charset val="134"/>
      </rPr>
      <t>年国内公务接待费接待（60）批次，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（1020）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</si>
  <si>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</si>
  <si>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2023年政府性基金预算收支明细表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</si>
  <si>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</si>
  <si>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</si>
  <si>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</si>
  <si>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</si>
  <si>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</si>
  <si>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</si>
  <si>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</si>
  <si>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</si>
  <si>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</si>
  <si>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</si>
  <si>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</si>
  <si>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</si>
  <si>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</si>
  <si>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</si>
  <si>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</si>
  <si>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</si>
  <si>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</si>
  <si>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</si>
  <si>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</si>
  <si>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</si>
  <si>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</si>
  <si>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</si>
  <si>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</si>
  <si>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</si>
  <si>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</si>
  <si>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</si>
  <si>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</si>
  <si>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</si>
  <si>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</si>
  <si>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</si>
  <si>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</si>
  <si>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</si>
  <si>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</si>
  <si>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</si>
  <si>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</si>
  <si>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</si>
  <si>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</si>
  <si>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</si>
  <si>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</si>
  <si>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</si>
  <si>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</si>
  <si>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</si>
  <si>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</si>
  <si>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</si>
  <si>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</si>
  <si>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</si>
  <si>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</si>
  <si>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</si>
  <si>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</si>
  <si>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</si>
  <si>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</si>
  <si>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</si>
  <si>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</si>
  <si>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</si>
  <si>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</si>
  <si>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</si>
  <si>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</si>
  <si>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</si>
  <si>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</si>
  <si>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</si>
  <si>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</si>
  <si>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</si>
  <si>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</si>
  <si>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</si>
  <si>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</si>
  <si>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</si>
  <si>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</si>
  <si>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</si>
  <si>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</si>
  <si>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</si>
  <si>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</si>
  <si>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</si>
  <si>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</si>
  <si>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</si>
  <si>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</si>
  <si>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</si>
  <si>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</si>
  <si>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</si>
  <si>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</si>
  <si>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</si>
  <si>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</si>
  <si>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</si>
  <si>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</si>
  <si>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</si>
  <si>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</si>
  <si>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</si>
  <si>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</si>
  <si>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</si>
  <si>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</si>
  <si>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</si>
  <si>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</si>
  <si>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</si>
  <si>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</si>
  <si>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</si>
  <si>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</si>
  <si>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</si>
  <si>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</si>
  <si>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</si>
  <si>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</si>
  <si>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</si>
  <si>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</si>
  <si>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</si>
  <si>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</si>
  <si>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</si>
  <si>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</si>
  <si>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</si>
  <si>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</si>
  <si>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</si>
  <si>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</si>
  <si>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</si>
  <si>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</si>
  <si>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</si>
  <si>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</si>
  <si>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</si>
  <si>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</si>
  <si>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</si>
  <si>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</si>
  <si>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</si>
  <si>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</si>
  <si>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</si>
  <si>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</si>
  <si>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</si>
  <si>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</si>
  <si>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</si>
  <si>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</si>
  <si>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</si>
  <si>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</si>
  <si>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</si>
  <si>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</si>
  <si>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</si>
  <si>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</si>
  <si>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</si>
  <si>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</si>
  <si>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</si>
  <si>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</si>
  <si>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</si>
  <si>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</si>
  <si>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</si>
  <si>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</si>
  <si>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</si>
  <si>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</si>
  <si>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</si>
  <si>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</si>
  <si>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</si>
  <si>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</si>
  <si>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</si>
  <si>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</si>
  <si>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</si>
  <si>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</si>
  <si>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</si>
  <si>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</si>
  <si>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</si>
  <si>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</si>
  <si>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</si>
  <si>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</si>
  <si>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</si>
  <si>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</si>
  <si>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</si>
  <si>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</si>
  <si>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</si>
  <si>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</si>
  <si>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</si>
  <si>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</si>
  <si>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</si>
  <si>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</si>
  <si>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</si>
  <si>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</si>
  <si>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</si>
  <si>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</si>
  <si>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</si>
  <si>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</si>
  <si>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</si>
  <si>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</si>
  <si>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</si>
  <si>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</si>
  <si>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</si>
  <si>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</si>
  <si>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</si>
  <si>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</si>
  <si>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</si>
  <si>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</si>
  <si>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</si>
  <si>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</si>
  <si>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</si>
  <si>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</si>
  <si>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</si>
  <si>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</si>
  <si>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</si>
  <si>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</si>
  <si>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</si>
  <si>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</si>
  <si>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</si>
  <si>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</si>
  <si>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</si>
  <si>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</si>
  <si>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</si>
  <si>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</si>
  <si>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</si>
  <si>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</si>
  <si>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</si>
  <si>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</si>
  <si>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</si>
  <si>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</si>
  <si>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</si>
  <si>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</si>
  <si>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</si>
  <si>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</si>
  <si>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</si>
  <si>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</si>
  <si>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</si>
  <si>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</si>
  <si>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</si>
  <si>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</si>
  <si>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t>2023年部门项目预算绩效目标表</t>
  </si>
  <si>
    <t>填报单位（盖章）：</t>
  </si>
  <si>
    <t>项目名称</t>
  </si>
  <si>
    <t>2023年业务费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</si>
  <si>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</si>
  <si>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rgb="FF000000"/>
        <rFont val="Wingdings 2"/>
        <charset val="134"/>
      </rPr>
      <t>R</t>
    </r>
  </si>
  <si>
    <t>主管部门</t>
  </si>
  <si>
    <t>合水县农业农村局</t>
  </si>
  <si>
    <t>主管部门编码</t>
  </si>
  <si>
    <t>项目实施单位</t>
  </si>
  <si>
    <t>合水县农业技术推广中心</t>
  </si>
  <si>
    <t>项目负责人</t>
  </si>
  <si>
    <t>李金刚</t>
  </si>
  <si>
    <t>联系电话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</si>
  <si>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</si>
  <si>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日至</t>
    </r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</si>
  <si>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</si>
  <si>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</si>
  <si>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r>
      <rPr>
        <sz val="8"/>
        <color theme="1"/>
        <rFont val="Calibri"/>
        <charset val="0"/>
      </rPr>
      <t>7</t>
    </r>
    <r>
      <rPr>
        <sz val="8"/>
        <color theme="1"/>
        <rFont val="宋体"/>
        <charset val="0"/>
      </rPr>
      <t>万元</t>
    </r>
  </si>
  <si>
    <t>2020预算申请资金（万元）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</si>
  <si>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</si>
  <si>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</si>
  <si>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</si>
  <si>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</si>
  <si>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</si>
  <si>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</si>
  <si>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</si>
  <si>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负责全县农作物种植及新品种、新技术、新材料的引进、试验、示范、推广工作；农作物病虫害的监测及预报，指导种植户对农作物病虫害进行综合防治，预防植物重大疫情的发生；渔政管理、渔业设施建设、渔业新品种引进及养殖技术推广工作；负责提升耕地质量，减少化肥用量，为农户适时提供配方施肥的科学依据。</t>
  </si>
  <si>
    <t>项目立项情况</t>
  </si>
  <si>
    <t>项目立项的依据</t>
  </si>
  <si>
    <t>政府对单位专项补助是单位比较重要的经费来源，按照年初预算安排，一般专项将仍用于支付单位正常运行中各种商品服务支出等方面。全额补助事业单位（事业单位法人证书）</t>
  </si>
  <si>
    <t>项目申报的必要性</t>
  </si>
  <si>
    <t>一般专项用于支付单位正常运行中各种支出等方面，以确保单位工作正常运行。</t>
  </si>
  <si>
    <t>项目实施进度计划</t>
  </si>
  <si>
    <t>项目实施内容</t>
  </si>
  <si>
    <t>开始时间：     2023年1月1日</t>
  </si>
  <si>
    <t>完成时间：     2023年12月31日</t>
  </si>
  <si>
    <r>
      <rPr>
        <sz val="8"/>
        <color theme="1"/>
        <rFont val="Calibri"/>
        <charset val="0"/>
      </rPr>
      <t>1</t>
    </r>
    <r>
      <rPr>
        <sz val="8"/>
        <color indexed="8"/>
        <rFont val="宋体"/>
        <charset val="134"/>
      </rPr>
      <t>、</t>
    </r>
  </si>
  <si>
    <r>
      <rPr>
        <sz val="8"/>
        <color theme="1"/>
        <rFont val="宋体"/>
        <charset val="134"/>
      </rPr>
      <t>开展各项农技推广业务工作</t>
    </r>
    <r>
      <rPr>
        <sz val="8"/>
        <color indexed="8"/>
        <rFont val="Calibri"/>
        <charset val="0"/>
      </rPr>
      <t xml:space="preserve">
</t>
    </r>
  </si>
  <si>
    <r>
      <rPr>
        <sz val="8"/>
        <color theme="1"/>
        <rFont val="Calibri"/>
        <charset val="0"/>
      </rPr>
      <t>2</t>
    </r>
    <r>
      <rPr>
        <sz val="8"/>
        <color indexed="8"/>
        <rFont val="宋体"/>
        <charset val="134"/>
      </rPr>
      <t>、</t>
    </r>
  </si>
  <si>
    <t>开展植物检疫相关业务工作</t>
  </si>
  <si>
    <r>
      <rPr>
        <sz val="8"/>
        <color theme="1"/>
        <rFont val="Calibri"/>
        <charset val="0"/>
      </rPr>
      <t>3</t>
    </r>
    <r>
      <rPr>
        <sz val="8"/>
        <color indexed="8"/>
        <rFont val="宋体"/>
        <charset val="134"/>
      </rPr>
      <t>、</t>
    </r>
  </si>
  <si>
    <t>开展渔业新品种、新技术引进及推广相关业务工作</t>
  </si>
  <si>
    <r>
      <rPr>
        <sz val="8"/>
        <color theme="1"/>
        <rFont val="Calibri"/>
        <charset val="0"/>
      </rPr>
      <t>4</t>
    </r>
    <r>
      <rPr>
        <sz val="8"/>
        <color theme="1"/>
        <rFont val="宋体"/>
        <charset val="0"/>
      </rPr>
      <t>、</t>
    </r>
  </si>
  <si>
    <t>开展提升耕地质量，减少化肥用量相关业务工作</t>
  </si>
  <si>
    <t>年度项目绩效目标</t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</si>
  <si>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</si>
  <si>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</si>
  <si>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</si>
  <si>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</si>
  <si>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</si>
  <si>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</si>
  <si>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</si>
  <si>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r>
      <rPr>
        <sz val="8"/>
        <color theme="1"/>
        <rFont val="宋体"/>
        <charset val="134"/>
      </rPr>
      <t>指导种植地膜玉米</t>
    </r>
    <r>
      <rPr>
        <sz val="8"/>
        <color theme="1"/>
        <rFont val="Calibri"/>
        <charset val="0"/>
      </rPr>
      <t>8</t>
    </r>
    <r>
      <rPr>
        <sz val="8"/>
        <color theme="1"/>
        <rFont val="宋体"/>
        <charset val="134"/>
      </rPr>
      <t>万亩、马铃薯2万亩</t>
    </r>
  </si>
  <si>
    <t>≧10亩</t>
  </si>
  <si>
    <t>推广新品种、新技术</t>
  </si>
  <si>
    <t>≧9个</t>
  </si>
  <si>
    <t>质量指标</t>
  </si>
  <si>
    <t>推广测土配方施肥技术面积37万亩</t>
  </si>
  <si>
    <t>≧37万亩</t>
  </si>
  <si>
    <t>测土配方施肥技术覆盖率超过95%</t>
  </si>
  <si>
    <t>≥95%</t>
  </si>
  <si>
    <t>取土化验38个</t>
  </si>
  <si>
    <t>≧38个</t>
  </si>
  <si>
    <t>时效指标</t>
  </si>
  <si>
    <r>
      <rPr>
        <sz val="8"/>
        <color theme="1"/>
        <rFont val="宋体"/>
        <charset val="0"/>
      </rPr>
      <t>专业</t>
    </r>
    <r>
      <rPr>
        <sz val="8"/>
        <color theme="1"/>
        <rFont val="Calibri"/>
        <charset val="0"/>
      </rPr>
      <t xml:space="preserve"> </t>
    </r>
    <r>
      <rPr>
        <sz val="8"/>
        <color theme="1"/>
        <rFont val="宋体"/>
        <charset val="0"/>
      </rPr>
      <t>技术人员技术及时性</t>
    </r>
  </si>
  <si>
    <t>及时</t>
  </si>
  <si>
    <t>成本指标</t>
  </si>
  <si>
    <t>兑现技术指导员下乡补助</t>
  </si>
  <si>
    <r>
      <rPr>
        <sz val="8"/>
        <color theme="1"/>
        <rFont val="Calibri"/>
        <charset val="0"/>
      </rPr>
      <t>60</t>
    </r>
    <r>
      <rPr>
        <sz val="8"/>
        <color theme="1"/>
        <rFont val="宋体"/>
        <charset val="134"/>
      </rPr>
      <t>元</t>
    </r>
    <r>
      <rPr>
        <sz val="8"/>
        <color theme="1"/>
        <rFont val="Calibri"/>
        <charset val="0"/>
      </rPr>
      <t>/</t>
    </r>
    <r>
      <rPr>
        <sz val="8"/>
        <color theme="1"/>
        <rFont val="宋体"/>
        <charset val="134"/>
      </rPr>
      <t>天</t>
    </r>
  </si>
  <si>
    <r>
      <rPr>
        <sz val="8"/>
        <color theme="1"/>
        <rFont val="宋体"/>
        <charset val="134"/>
      </rPr>
      <t>亩施配方肥</t>
    </r>
    <r>
      <rPr>
        <sz val="8"/>
        <color theme="1"/>
        <rFont val="Calibri"/>
        <charset val="0"/>
      </rPr>
      <t>20</t>
    </r>
    <r>
      <rPr>
        <sz val="8"/>
        <color theme="1"/>
        <rFont val="宋体"/>
        <charset val="134"/>
      </rPr>
      <t>公斤</t>
    </r>
  </si>
  <si>
    <r>
      <rPr>
        <sz val="8"/>
        <color theme="1"/>
        <rFont val="Calibri"/>
        <charset val="0"/>
      </rPr>
      <t>40</t>
    </r>
    <r>
      <rPr>
        <sz val="8"/>
        <color theme="1"/>
        <rFont val="宋体"/>
        <charset val="134"/>
      </rPr>
      <t>元</t>
    </r>
    <r>
      <rPr>
        <sz val="8"/>
        <color theme="1"/>
        <rFont val="Calibri"/>
        <charset val="0"/>
      </rPr>
      <t>/</t>
    </r>
    <r>
      <rPr>
        <sz val="8"/>
        <color theme="1"/>
        <rFont val="宋体"/>
        <charset val="134"/>
      </rPr>
      <t>亩</t>
    </r>
  </si>
  <si>
    <t>效益指标</t>
  </si>
  <si>
    <t>经济效益指标</t>
  </si>
  <si>
    <t>全膜马铃薯比露地马铃薯亩增产</t>
  </si>
  <si>
    <t>全膜双垄沟播玉米比露地玉米亩增产</t>
  </si>
  <si>
    <t>社会效益指标</t>
  </si>
  <si>
    <t>带动农户实现亩均增产</t>
  </si>
  <si>
    <t>≧20公斤</t>
  </si>
  <si>
    <t>带动农户实现亩均增收</t>
  </si>
  <si>
    <t>≧30元</t>
  </si>
  <si>
    <t>环境效益指标</t>
  </si>
  <si>
    <t>化肥使用率</t>
  </si>
  <si>
    <t>明显减少</t>
  </si>
  <si>
    <t>可持续影响指标</t>
  </si>
  <si>
    <t>化肥使用量较上年增长率</t>
  </si>
  <si>
    <t>≦0.5%</t>
  </si>
  <si>
    <t>服务对象满意度指标</t>
  </si>
  <si>
    <t>具体指标</t>
  </si>
  <si>
    <t>农民对专业技术指导员的满意度</t>
  </si>
  <si>
    <t>农民对新品种及新技术的认可</t>
  </si>
  <si>
    <t>填报人：麻媛媛</t>
  </si>
  <si>
    <t>单位负责人：李金刚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</si>
</sst>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;[Red]#,##0.0"/>
  </numFmts>
  <fonts count="56">
    <font>
      <sz val="10"/>
      <color rgb="FF000000"/>
      <name val="Arial"/>
      <charset val="134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0"/>
    </font>
    <font>
      <sz val="8"/>
      <color theme="1"/>
      <name val="宋体"/>
      <charset val="0"/>
    </font>
    <font>
      <sz val="7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134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134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Wingdings 2"/>
      <charset val="134"/>
    </font>
    <font>
      <sz val="8"/>
      <color indexed="8"/>
      <name val="Calibri"/>
      <charset val="0"/>
    </font>
    <font>
      <sz val="10"/>
      <color rgb="FF000000"/>
      <name val="Calibri"/>
      <charset val="134"/>
    </font>
    <font>
      <u/>
      <sz val="11"/>
      <color rgb="FF00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15" borderId="16" applyNumberFormat="0" applyAlignment="0" applyProtection="0">
      <alignment vertical="center"/>
    </xf>
    <xf numFmtId="0" fontId="46" fillId="15" borderId="12" applyNumberFormat="0" applyAlignment="0" applyProtection="0">
      <alignment vertical="center"/>
    </xf>
    <xf numFmtId="0" fontId="47" fillId="16" borderId="17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9" fontId="9" fillId="0" borderId="4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0" fillId="0" borderId="0" xfId="0" applyAlignment="1"/>
    <xf numFmtId="0" fontId="14" fillId="0" borderId="2" xfId="0" applyFont="1" applyBorder="1" applyAlignment="1">
      <alignment horizontal="center" vertical="center"/>
    </xf>
    <xf numFmtId="0" fontId="0" fillId="0" borderId="5" xfId="0" applyBorder="1" applyAlignment="1"/>
    <xf numFmtId="0" fontId="14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9" fillId="0" borderId="6" xfId="0" applyFont="1" applyBorder="1" applyAlignment="1"/>
    <xf numFmtId="0" fontId="9" fillId="0" borderId="7" xfId="0" applyFont="1" applyBorder="1" applyAlignment="1"/>
    <xf numFmtId="0" fontId="16" fillId="0" borderId="0" xfId="0" applyFont="1" applyAlignment="1">
      <alignment vertic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/>
    <xf numFmtId="0" fontId="17" fillId="0" borderId="7" xfId="0" applyFont="1" applyBorder="1" applyAlignment="1">
      <alignment horizontal="center"/>
    </xf>
    <xf numFmtId="0" fontId="17" fillId="0" borderId="6" xfId="0" applyFont="1" applyBorder="1" applyAlignment="1"/>
    <xf numFmtId="0" fontId="18" fillId="0" borderId="7" xfId="0" applyFont="1" applyBorder="1" applyAlignment="1"/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0" fontId="12" fillId="0" borderId="2" xfId="0" applyNumberFormat="1" applyFont="1" applyBorder="1" applyAlignment="1">
      <alignment horizontal="center" vertical="center"/>
    </xf>
    <xf numFmtId="0" fontId="9" fillId="0" borderId="0" xfId="0" applyFont="1" applyAlignme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2" xfId="0" applyFont="1" applyBorder="1" applyAlignment="1"/>
    <xf numFmtId="0" fontId="0" fillId="0" borderId="9" xfId="0" applyBorder="1" applyAlignment="1"/>
    <xf numFmtId="0" fontId="0" fillId="0" borderId="6" xfId="0" applyBorder="1" applyAlignment="1"/>
    <xf numFmtId="0" fontId="18" fillId="0" borderId="6" xfId="0" applyFont="1" applyBorder="1" applyAlignment="1"/>
    <xf numFmtId="0" fontId="13" fillId="0" borderId="0" xfId="0" applyFont="1" applyAlignment="1"/>
    <xf numFmtId="0" fontId="19" fillId="0" borderId="2" xfId="0" applyFont="1" applyBorder="1" applyAlignment="1">
      <alignment horizontal="center"/>
    </xf>
    <xf numFmtId="0" fontId="18" fillId="2" borderId="6" xfId="0" applyFont="1" applyFill="1" applyBorder="1" applyAlignment="1"/>
    <xf numFmtId="0" fontId="18" fillId="3" borderId="2" xfId="0" applyFont="1" applyFill="1" applyBorder="1" applyAlignment="1"/>
    <xf numFmtId="0" fontId="18" fillId="4" borderId="2" xfId="0" applyFont="1" applyFill="1" applyBorder="1" applyAlignment="1"/>
    <xf numFmtId="0" fontId="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6" fillId="0" borderId="0" xfId="0" applyFont="1" applyAlignment="1"/>
    <xf numFmtId="0" fontId="20" fillId="5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 wrapText="1"/>
    </xf>
    <xf numFmtId="0" fontId="20" fillId="0" borderId="2" xfId="0" applyFont="1" applyBorder="1" applyAlignme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/>
    <xf numFmtId="0" fontId="20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9" xfId="0" applyFont="1" applyBorder="1" applyAlignment="1"/>
    <xf numFmtId="0" fontId="18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5" borderId="2" xfId="0" applyFont="1" applyFill="1" applyBorder="1" applyAlignment="1">
      <alignment horizontal="right" vertical="center"/>
    </xf>
    <xf numFmtId="0" fontId="9" fillId="0" borderId="2" xfId="0" applyFont="1" applyBorder="1" applyAlignment="1"/>
    <xf numFmtId="4" fontId="9" fillId="0" borderId="2" xfId="0" applyNumberFormat="1" applyFont="1" applyBorder="1" applyAlignment="1">
      <alignment vertical="center"/>
    </xf>
    <xf numFmtId="4" fontId="16" fillId="0" borderId="0" xfId="0" applyNumberFormat="1" applyFont="1" applyAlignment="1"/>
    <xf numFmtId="2" fontId="9" fillId="0" borderId="2" xfId="0" applyNumberFormat="1" applyFont="1" applyBorder="1" applyAlignment="1">
      <alignment vertical="center"/>
    </xf>
    <xf numFmtId="2" fontId="16" fillId="0" borderId="0" xfId="0" applyNumberFormat="1" applyFont="1" applyAlignment="1"/>
    <xf numFmtId="178" fontId="9" fillId="0" borderId="2" xfId="0" applyNumberFormat="1" applyFont="1" applyBorder="1" applyAlignment="1">
      <alignment horizontal="center" vertical="center"/>
    </xf>
    <xf numFmtId="178" fontId="16" fillId="0" borderId="0" xfId="0" applyNumberFormat="1" applyFont="1" applyAlignment="1"/>
    <xf numFmtId="0" fontId="27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1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16" fillId="0" borderId="2" xfId="0" applyFont="1" applyBorder="1" applyAlignme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workbookViewId="0">
      <selection activeCell="G22" sqref="G22"/>
    </sheetView>
  </sheetViews>
  <sheetFormatPr defaultColWidth="9" defaultRowHeight="12.75" outlineLevelCol="6"/>
  <cols>
    <col min="1" max="7" width="17.1428571428571" customWidth="1"/>
    <col min="8" max="257" width="9.14285714285714" customWidth="1"/>
  </cols>
  <sheetData>
    <row r="2" ht="14.25" customHeight="1" spans="1:1">
      <c r="A2" s="120"/>
    </row>
    <row r="3" ht="18.75" customHeight="1" spans="1:7">
      <c r="A3" s="121" t="s">
        <v>0</v>
      </c>
      <c r="B3" s="121"/>
      <c r="C3" s="121"/>
      <c r="D3" s="121"/>
      <c r="E3" s="121"/>
      <c r="F3" s="121"/>
      <c r="G3" s="121"/>
    </row>
    <row r="4" ht="16.5" customHeight="1" spans="1:7">
      <c r="A4" s="121" t="s">
        <v>1</v>
      </c>
      <c r="B4" s="121"/>
      <c r="C4" s="121"/>
      <c r="D4" s="121"/>
      <c r="E4" s="121"/>
      <c r="F4" s="121"/>
      <c r="G4" s="121"/>
    </row>
    <row r="5" ht="14.25" customHeight="1" spans="1:7">
      <c r="A5" s="121"/>
      <c r="B5" s="121"/>
      <c r="C5" s="121"/>
      <c r="D5" s="121"/>
      <c r="E5" s="121"/>
      <c r="F5" s="121"/>
      <c r="G5" s="121"/>
    </row>
    <row r="6" ht="14.25" customHeight="1" spans="1:7">
      <c r="A6" s="121"/>
      <c r="B6" s="121"/>
      <c r="C6" s="121"/>
      <c r="D6" s="121"/>
      <c r="E6" s="121"/>
      <c r="F6" s="121"/>
      <c r="G6" s="121"/>
    </row>
    <row r="7" ht="14.25" customHeight="1" spans="1:7">
      <c r="A7" s="121"/>
      <c r="B7" s="121"/>
      <c r="C7" s="121"/>
      <c r="D7" s="121"/>
      <c r="E7" s="121"/>
      <c r="F7" s="121"/>
      <c r="G7" s="121"/>
    </row>
    <row r="8" ht="14.25" customHeight="1" spans="1:7">
      <c r="A8" s="121"/>
      <c r="B8" s="121"/>
      <c r="C8" s="121"/>
      <c r="D8" s="121"/>
      <c r="E8" s="121"/>
      <c r="F8" s="121"/>
      <c r="G8" s="121"/>
    </row>
    <row r="9" ht="33" customHeight="1" spans="1:7">
      <c r="A9" s="122" t="s">
        <v>2</v>
      </c>
      <c r="B9" s="122"/>
      <c r="C9" s="122"/>
      <c r="D9" s="122"/>
      <c r="E9" s="122"/>
      <c r="F9" s="122"/>
      <c r="G9" s="122"/>
    </row>
    <row r="10" ht="14.25" customHeight="1" spans="1:7">
      <c r="A10" s="121"/>
      <c r="B10" s="121"/>
      <c r="C10" s="121"/>
      <c r="D10" s="121"/>
      <c r="E10" s="121"/>
      <c r="F10" s="121"/>
      <c r="G10" s="121"/>
    </row>
    <row r="11" ht="14.25" customHeight="1" spans="1:7">
      <c r="A11" s="121"/>
      <c r="B11" s="121"/>
      <c r="C11" s="121"/>
      <c r="D11" s="121"/>
      <c r="E11" s="121"/>
      <c r="F11" s="121"/>
      <c r="G11" s="121"/>
    </row>
    <row r="12" ht="14.25" customHeight="1" spans="1:7">
      <c r="A12" s="121"/>
      <c r="B12" s="121"/>
      <c r="C12" s="121"/>
      <c r="D12" s="121"/>
      <c r="E12" s="121"/>
      <c r="F12" s="121"/>
      <c r="G12" s="121"/>
    </row>
    <row r="13" ht="14.25" customHeight="1" spans="1:7">
      <c r="A13" s="121"/>
      <c r="B13" s="121"/>
      <c r="C13" s="121"/>
      <c r="D13" s="121"/>
      <c r="E13" s="121"/>
      <c r="F13" s="121"/>
      <c r="G13" s="121"/>
    </row>
    <row r="14" ht="14.25" customHeight="1" spans="1:7">
      <c r="A14" s="121"/>
      <c r="B14" s="121"/>
      <c r="C14" s="121"/>
      <c r="D14" s="121"/>
      <c r="E14" s="121"/>
      <c r="F14" s="121"/>
      <c r="G14" s="121"/>
    </row>
    <row r="15" ht="14.25" customHeight="1" spans="1:7">
      <c r="A15" s="121"/>
      <c r="B15" s="121"/>
      <c r="C15" s="121"/>
      <c r="D15" s="121"/>
      <c r="E15" s="121"/>
      <c r="F15" s="121"/>
      <c r="G15" s="121"/>
    </row>
    <row r="16" ht="14.25" customHeight="1" spans="1:7">
      <c r="A16" s="121"/>
      <c r="B16" s="121"/>
      <c r="C16" s="121"/>
      <c r="D16" s="121"/>
      <c r="E16" s="121"/>
      <c r="F16" s="121"/>
      <c r="G16" s="121"/>
    </row>
    <row r="17" ht="14.25" customHeight="1" spans="1:7">
      <c r="A17" s="121"/>
      <c r="B17" s="121"/>
      <c r="C17" s="121"/>
      <c r="D17" s="121"/>
      <c r="E17" s="121"/>
      <c r="F17" s="121"/>
      <c r="G17" s="121"/>
    </row>
    <row r="18" ht="14.25" customHeight="1" spans="1:7">
      <c r="A18" s="121"/>
      <c r="B18" s="121"/>
      <c r="C18" s="121"/>
      <c r="D18" s="121"/>
      <c r="E18" s="121"/>
      <c r="F18" s="121"/>
      <c r="G18" s="121"/>
    </row>
    <row r="19" ht="14.25" customHeight="1" spans="1:7">
      <c r="A19" s="123" t="s">
        <v>3</v>
      </c>
      <c r="B19" s="121"/>
      <c r="C19" s="121"/>
      <c r="D19" s="121"/>
      <c r="E19" s="121"/>
      <c r="F19" s="121"/>
      <c r="G19" s="121"/>
    </row>
    <row r="20" ht="14.25" customHeight="1" spans="1:7">
      <c r="A20" s="121"/>
      <c r="B20" s="121"/>
      <c r="C20" s="121"/>
      <c r="D20" s="121"/>
      <c r="E20" s="121"/>
      <c r="F20" s="121"/>
      <c r="G20" s="121"/>
    </row>
    <row r="21" ht="14.25" customHeight="1" spans="1:7">
      <c r="A21" s="121"/>
      <c r="B21" s="121"/>
      <c r="C21" s="121"/>
      <c r="D21" s="121"/>
      <c r="E21" s="121"/>
      <c r="F21" s="121"/>
      <c r="G21" s="121"/>
    </row>
    <row r="22" ht="14.25" customHeight="1" spans="1:7">
      <c r="A22" s="121"/>
      <c r="B22" s="121" t="s">
        <v>4</v>
      </c>
      <c r="E22" s="121" t="s">
        <v>5</v>
      </c>
      <c r="G22" s="121" t="s">
        <v>6</v>
      </c>
    </row>
    <row r="23" ht="15.75" customHeight="1" spans="2:2">
      <c r="B23" s="124" t="s">
        <v>7</v>
      </c>
    </row>
  </sheetData>
  <mergeCells count="2">
    <mergeCell ref="A9:G9"/>
    <mergeCell ref="A19:G1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abSelected="1" workbookViewId="0">
      <selection activeCell="H22" sqref="H22"/>
    </sheetView>
  </sheetViews>
  <sheetFormatPr defaultColWidth="9" defaultRowHeight="12.75"/>
  <cols>
    <col min="1" max="1" width="43" customWidth="1"/>
    <col min="2" max="2" width="13" customWidth="1"/>
    <col min="3" max="3" width="53.2857142857143" customWidth="1"/>
    <col min="4" max="4" width="19.4285714285714" customWidth="1"/>
    <col min="5" max="257" width="9.14285714285714" customWidth="1"/>
  </cols>
  <sheetData>
    <row r="1" ht="24.6" customHeight="1" spans="1:4">
      <c r="A1" s="30" t="s">
        <v>163</v>
      </c>
      <c r="B1" s="31"/>
      <c r="C1" s="31"/>
      <c r="D1" s="31"/>
    </row>
    <row r="2" ht="32.25" customHeight="1" spans="1:4">
      <c r="A2" s="32" t="s">
        <v>164</v>
      </c>
      <c r="B2" s="33"/>
      <c r="C2" s="33"/>
      <c r="D2" s="33"/>
    </row>
    <row r="3" ht="15" customHeight="1" spans="1:4">
      <c r="A3" s="31"/>
      <c r="B3" s="31"/>
      <c r="C3" s="31"/>
      <c r="D3" s="31" t="s">
        <v>21</v>
      </c>
    </row>
    <row r="4" ht="24" customHeight="1" spans="1:4">
      <c r="A4" s="34" t="s">
        <v>165</v>
      </c>
      <c r="B4" s="35"/>
      <c r="C4" s="36" t="s">
        <v>166</v>
      </c>
      <c r="D4" s="35"/>
    </row>
    <row r="5" ht="24" customHeight="1" spans="1:4">
      <c r="A5" s="37" t="s">
        <v>24</v>
      </c>
      <c r="B5" s="38" t="s">
        <v>25</v>
      </c>
      <c r="C5" s="38" t="s">
        <v>24</v>
      </c>
      <c r="D5" s="38" t="s">
        <v>25</v>
      </c>
    </row>
    <row r="6" ht="26.25" customHeight="1" spans="1:14">
      <c r="A6" s="39" t="s">
        <v>167</v>
      </c>
      <c r="B6" s="40"/>
      <c r="C6" s="40" t="s">
        <v>168</v>
      </c>
      <c r="D6" s="40"/>
      <c r="N6" s="41"/>
    </row>
    <row r="7" ht="24.6" customHeight="1" spans="1:4">
      <c r="A7" s="39" t="s">
        <v>169</v>
      </c>
      <c r="B7" s="40"/>
      <c r="C7" s="40" t="s">
        <v>170</v>
      </c>
      <c r="D7" s="40"/>
    </row>
    <row r="8" ht="18.75" customHeight="1" spans="1:4">
      <c r="A8" s="39" t="s">
        <v>171</v>
      </c>
      <c r="B8" s="40"/>
      <c r="C8" s="40" t="s">
        <v>172</v>
      </c>
      <c r="D8" s="40"/>
    </row>
    <row r="9" spans="1:4">
      <c r="A9" s="39" t="s">
        <v>173</v>
      </c>
      <c r="B9" s="40"/>
      <c r="C9" s="40" t="s">
        <v>174</v>
      </c>
      <c r="D9" s="40"/>
    </row>
    <row r="10" spans="1:4">
      <c r="A10" s="39" t="s">
        <v>175</v>
      </c>
      <c r="B10" s="40"/>
      <c r="C10" s="40" t="s">
        <v>176</v>
      </c>
      <c r="D10" s="40"/>
    </row>
    <row r="11" spans="1:4">
      <c r="A11" s="39" t="s">
        <v>177</v>
      </c>
      <c r="B11" s="40"/>
      <c r="C11" s="40" t="s">
        <v>178</v>
      </c>
      <c r="D11" s="40"/>
    </row>
    <row r="12" spans="1:4">
      <c r="A12" s="39" t="s">
        <v>179</v>
      </c>
      <c r="B12" s="40"/>
      <c r="C12" s="40" t="s">
        <v>180</v>
      </c>
      <c r="D12" s="40"/>
    </row>
    <row r="13" spans="1:4">
      <c r="A13" s="39" t="s">
        <v>181</v>
      </c>
      <c r="B13" s="40"/>
      <c r="C13" s="40" t="s">
        <v>182</v>
      </c>
      <c r="D13" s="40"/>
    </row>
    <row r="14" spans="1:4">
      <c r="A14" s="39" t="s">
        <v>183</v>
      </c>
      <c r="B14" s="40"/>
      <c r="C14" s="40" t="s">
        <v>184</v>
      </c>
      <c r="D14" s="40"/>
    </row>
    <row r="15" spans="1:4">
      <c r="A15" s="39" t="s">
        <v>185</v>
      </c>
      <c r="B15" s="40"/>
      <c r="C15" s="40" t="s">
        <v>186</v>
      </c>
      <c r="D15" s="40"/>
    </row>
    <row r="16" spans="1:4">
      <c r="A16" s="39" t="s">
        <v>187</v>
      </c>
      <c r="B16" s="40"/>
      <c r="C16" s="40" t="s">
        <v>188</v>
      </c>
      <c r="D16" s="40"/>
    </row>
    <row r="17" spans="1:4">
      <c r="A17" s="39" t="s">
        <v>189</v>
      </c>
      <c r="B17" s="40"/>
      <c r="C17" s="40" t="s">
        <v>190</v>
      </c>
      <c r="D17" s="40"/>
    </row>
    <row r="18" spans="1:4">
      <c r="A18" s="39" t="s">
        <v>191</v>
      </c>
      <c r="B18" s="40"/>
      <c r="C18" s="40" t="s">
        <v>184</v>
      </c>
      <c r="D18" s="40"/>
    </row>
    <row r="19" spans="1:4">
      <c r="A19" s="39" t="s">
        <v>192</v>
      </c>
      <c r="B19" s="40"/>
      <c r="C19" s="40" t="s">
        <v>186</v>
      </c>
      <c r="D19" s="40"/>
    </row>
    <row r="20" spans="1:4">
      <c r="A20" s="39" t="s">
        <v>193</v>
      </c>
      <c r="B20" s="40"/>
      <c r="C20" s="40" t="s">
        <v>194</v>
      </c>
      <c r="D20" s="40"/>
    </row>
    <row r="21" spans="1:4">
      <c r="A21" s="39" t="s">
        <v>195</v>
      </c>
      <c r="B21" s="40"/>
      <c r="C21" s="40" t="s">
        <v>196</v>
      </c>
      <c r="D21" s="40"/>
    </row>
    <row r="22" spans="1:4">
      <c r="A22" s="39" t="s">
        <v>197</v>
      </c>
      <c r="B22" s="40"/>
      <c r="C22" s="40" t="s">
        <v>198</v>
      </c>
      <c r="D22" s="40"/>
    </row>
    <row r="23" spans="1:4">
      <c r="A23" s="39" t="s">
        <v>199</v>
      </c>
      <c r="B23" s="40"/>
      <c r="C23" s="40" t="s">
        <v>200</v>
      </c>
      <c r="D23" s="40"/>
    </row>
    <row r="24" spans="1:4">
      <c r="A24" s="39" t="s">
        <v>201</v>
      </c>
      <c r="B24" s="40"/>
      <c r="C24" s="40" t="s">
        <v>202</v>
      </c>
      <c r="D24" s="40"/>
    </row>
    <row r="25" spans="1:4">
      <c r="A25" s="39" t="s">
        <v>203</v>
      </c>
      <c r="B25" s="40"/>
      <c r="C25" s="40" t="s">
        <v>204</v>
      </c>
      <c r="D25" s="40"/>
    </row>
    <row r="26" spans="1:4">
      <c r="A26" s="39" t="s">
        <v>205</v>
      </c>
      <c r="B26" s="40"/>
      <c r="C26" s="40" t="s">
        <v>206</v>
      </c>
      <c r="D26" s="40"/>
    </row>
    <row r="27" spans="1:4">
      <c r="A27" s="39" t="s">
        <v>207</v>
      </c>
      <c r="B27" s="40"/>
      <c r="C27" s="40" t="s">
        <v>208</v>
      </c>
      <c r="D27" s="40"/>
    </row>
    <row r="28" spans="1:4">
      <c r="A28" s="39" t="s">
        <v>209</v>
      </c>
      <c r="B28" s="40"/>
      <c r="C28" s="40" t="s">
        <v>210</v>
      </c>
      <c r="D28" s="40"/>
    </row>
    <row r="29" spans="1:4">
      <c r="A29" s="39" t="s">
        <v>211</v>
      </c>
      <c r="B29" s="40"/>
      <c r="C29" s="40" t="s">
        <v>212</v>
      </c>
      <c r="D29" s="40"/>
    </row>
    <row r="30" spans="1:4">
      <c r="A30" s="39" t="s">
        <v>213</v>
      </c>
      <c r="B30" s="40"/>
      <c r="C30" s="40" t="s">
        <v>214</v>
      </c>
      <c r="D30" s="40"/>
    </row>
    <row r="31" spans="1:4">
      <c r="A31" s="39" t="s">
        <v>215</v>
      </c>
      <c r="B31" s="40"/>
      <c r="C31" s="40" t="s">
        <v>216</v>
      </c>
      <c r="D31" s="40"/>
    </row>
    <row r="32" spans="1:4">
      <c r="A32" s="39" t="s">
        <v>217</v>
      </c>
      <c r="B32" s="40"/>
      <c r="C32" s="40" t="s">
        <v>218</v>
      </c>
      <c r="D32" s="40"/>
    </row>
    <row r="33" spans="1:4">
      <c r="A33" s="39" t="s">
        <v>219</v>
      </c>
      <c r="B33" s="40"/>
      <c r="C33" s="40" t="s">
        <v>220</v>
      </c>
      <c r="D33" s="40"/>
    </row>
    <row r="34" spans="1:4">
      <c r="A34" s="39" t="s">
        <v>221</v>
      </c>
      <c r="B34" s="40"/>
      <c r="C34" s="40" t="s">
        <v>222</v>
      </c>
      <c r="D34" s="40"/>
    </row>
    <row r="35" spans="1:4">
      <c r="A35" s="39" t="s">
        <v>223</v>
      </c>
      <c r="B35" s="40"/>
      <c r="C35" s="40" t="s">
        <v>224</v>
      </c>
      <c r="D35" s="40"/>
    </row>
    <row r="36" spans="1:4">
      <c r="A36" s="39" t="s">
        <v>225</v>
      </c>
      <c r="B36" s="40"/>
      <c r="C36" s="40" t="s">
        <v>226</v>
      </c>
      <c r="D36" s="40"/>
    </row>
    <row r="37" spans="1:4">
      <c r="A37" s="39"/>
      <c r="B37" s="40"/>
      <c r="C37" s="40" t="s">
        <v>227</v>
      </c>
      <c r="D37" s="40"/>
    </row>
    <row r="38" spans="1:4">
      <c r="A38" s="39"/>
      <c r="B38" s="40"/>
      <c r="C38" s="40" t="s">
        <v>228</v>
      </c>
      <c r="D38" s="40"/>
    </row>
    <row r="39" spans="1:4">
      <c r="A39" s="39"/>
      <c r="B39" s="40"/>
      <c r="C39" s="40" t="s">
        <v>229</v>
      </c>
      <c r="D39" s="40"/>
    </row>
    <row r="40" spans="1:4">
      <c r="A40" s="39"/>
      <c r="B40" s="40"/>
      <c r="C40" s="40" t="s">
        <v>230</v>
      </c>
      <c r="D40" s="40"/>
    </row>
    <row r="41" spans="1:4">
      <c r="A41" s="39"/>
      <c r="B41" s="40"/>
      <c r="C41" s="40" t="s">
        <v>231</v>
      </c>
      <c r="D41" s="40"/>
    </row>
    <row r="42" spans="1:4">
      <c r="A42" s="39"/>
      <c r="B42" s="40"/>
      <c r="C42" s="40" t="s">
        <v>232</v>
      </c>
      <c r="D42" s="40"/>
    </row>
    <row r="43" spans="1:4">
      <c r="A43" s="39"/>
      <c r="B43" s="40"/>
      <c r="C43" s="40" t="s">
        <v>233</v>
      </c>
      <c r="D43" s="40"/>
    </row>
    <row r="44" spans="1:4">
      <c r="A44" s="39"/>
      <c r="B44" s="40"/>
      <c r="C44" s="40" t="s">
        <v>234</v>
      </c>
      <c r="D44" s="40"/>
    </row>
    <row r="45" spans="1:4">
      <c r="A45" s="39"/>
      <c r="B45" s="40"/>
      <c r="C45" s="40" t="s">
        <v>235</v>
      </c>
      <c r="D45" s="40"/>
    </row>
    <row r="46" spans="1:4">
      <c r="A46" s="39"/>
      <c r="B46" s="40"/>
      <c r="C46" s="40" t="s">
        <v>236</v>
      </c>
      <c r="D46" s="40"/>
    </row>
    <row r="47" spans="1:4">
      <c r="A47" s="39"/>
      <c r="B47" s="40"/>
      <c r="C47" s="40" t="s">
        <v>237</v>
      </c>
      <c r="D47" s="40"/>
    </row>
    <row r="48" spans="1:4">
      <c r="A48" s="39"/>
      <c r="B48" s="40"/>
      <c r="C48" s="40" t="s">
        <v>238</v>
      </c>
      <c r="D48" s="40"/>
    </row>
    <row r="49" spans="1:4">
      <c r="A49" s="39"/>
      <c r="B49" s="40"/>
      <c r="C49" s="40" t="s">
        <v>214</v>
      </c>
      <c r="D49" s="40"/>
    </row>
    <row r="50" spans="1:4">
      <c r="A50" s="39"/>
      <c r="B50" s="40"/>
      <c r="C50" s="40" t="s">
        <v>216</v>
      </c>
      <c r="D50" s="40"/>
    </row>
    <row r="51" spans="1:4">
      <c r="A51" s="39"/>
      <c r="B51" s="40"/>
      <c r="C51" s="40" t="s">
        <v>239</v>
      </c>
      <c r="D51" s="40"/>
    </row>
    <row r="52" spans="1:4">
      <c r="A52" s="39"/>
      <c r="B52" s="40"/>
      <c r="C52" s="40" t="s">
        <v>240</v>
      </c>
      <c r="D52" s="40"/>
    </row>
    <row r="53" spans="1:4">
      <c r="A53" s="39"/>
      <c r="B53" s="40"/>
      <c r="C53" s="40" t="s">
        <v>241</v>
      </c>
      <c r="D53" s="40"/>
    </row>
    <row r="54" spans="1:4">
      <c r="A54" s="39"/>
      <c r="B54" s="40"/>
      <c r="C54" s="40" t="s">
        <v>242</v>
      </c>
      <c r="D54" s="40"/>
    </row>
    <row r="55" spans="1:4">
      <c r="A55" s="39"/>
      <c r="B55" s="40"/>
      <c r="C55" s="40" t="s">
        <v>243</v>
      </c>
      <c r="D55" s="40"/>
    </row>
    <row r="56" spans="1:4">
      <c r="A56" s="39"/>
      <c r="B56" s="40"/>
      <c r="C56" s="40" t="s">
        <v>244</v>
      </c>
      <c r="D56" s="40"/>
    </row>
    <row r="57" spans="1:4">
      <c r="A57" s="39"/>
      <c r="B57" s="40"/>
      <c r="C57" s="40" t="s">
        <v>245</v>
      </c>
      <c r="D57" s="40"/>
    </row>
    <row r="58" spans="1:4">
      <c r="A58" s="39"/>
      <c r="B58" s="40"/>
      <c r="C58" s="40" t="s">
        <v>246</v>
      </c>
      <c r="D58" s="40"/>
    </row>
    <row r="59" spans="1:4">
      <c r="A59" s="39"/>
      <c r="B59" s="40"/>
      <c r="C59" s="40" t="s">
        <v>247</v>
      </c>
      <c r="D59" s="40"/>
    </row>
    <row r="60" spans="1:4">
      <c r="A60" s="39"/>
      <c r="B60" s="40"/>
      <c r="C60" s="40" t="s">
        <v>233</v>
      </c>
      <c r="D60" s="40"/>
    </row>
    <row r="61" spans="1:4">
      <c r="A61" s="39"/>
      <c r="B61" s="40"/>
      <c r="C61" s="40" t="s">
        <v>234</v>
      </c>
      <c r="D61" s="40"/>
    </row>
    <row r="62" spans="1:4">
      <c r="A62" s="39"/>
      <c r="B62" s="40"/>
      <c r="C62" s="40" t="s">
        <v>235</v>
      </c>
      <c r="D62" s="40"/>
    </row>
    <row r="63" spans="1:4">
      <c r="A63" s="39"/>
      <c r="B63" s="40"/>
      <c r="C63" s="40" t="s">
        <v>236</v>
      </c>
      <c r="D63" s="40"/>
    </row>
    <row r="64" spans="1:4">
      <c r="A64" s="39"/>
      <c r="B64" s="40"/>
      <c r="C64" s="40" t="s">
        <v>248</v>
      </c>
      <c r="D64" s="40"/>
    </row>
    <row r="65" spans="1:4">
      <c r="A65" s="39"/>
      <c r="B65" s="40"/>
      <c r="C65" s="40" t="s">
        <v>249</v>
      </c>
      <c r="D65" s="40"/>
    </row>
    <row r="66" spans="1:4">
      <c r="A66" s="39"/>
      <c r="B66" s="40"/>
      <c r="C66" s="40" t="s">
        <v>250</v>
      </c>
      <c r="D66" s="40"/>
    </row>
    <row r="67" spans="1:4">
      <c r="A67" s="39"/>
      <c r="B67" s="40"/>
      <c r="C67" s="40" t="s">
        <v>251</v>
      </c>
      <c r="D67" s="40"/>
    </row>
    <row r="68" spans="1:4">
      <c r="A68" s="39"/>
      <c r="B68" s="40"/>
      <c r="C68" s="40" t="s">
        <v>252</v>
      </c>
      <c r="D68" s="40"/>
    </row>
    <row r="69" spans="1:4">
      <c r="A69" s="39"/>
      <c r="B69" s="40"/>
      <c r="C69" s="40" t="s">
        <v>253</v>
      </c>
      <c r="D69" s="40"/>
    </row>
    <row r="70" spans="1:4">
      <c r="A70" s="39"/>
      <c r="B70" s="40"/>
      <c r="C70" s="40" t="s">
        <v>254</v>
      </c>
      <c r="D70" s="40"/>
    </row>
    <row r="71" spans="1:4">
      <c r="A71" s="39"/>
      <c r="B71" s="40"/>
      <c r="C71" s="40" t="s">
        <v>255</v>
      </c>
      <c r="D71" s="40"/>
    </row>
    <row r="72" spans="1:4">
      <c r="A72" s="39"/>
      <c r="B72" s="40"/>
      <c r="C72" s="40" t="s">
        <v>256</v>
      </c>
      <c r="D72" s="40"/>
    </row>
    <row r="73" spans="1:4">
      <c r="A73" s="39"/>
      <c r="B73" s="40"/>
      <c r="C73" s="40" t="s">
        <v>257</v>
      </c>
      <c r="D73" s="40"/>
    </row>
    <row r="74" spans="1:4">
      <c r="A74" s="39"/>
      <c r="B74" s="40"/>
      <c r="C74" s="40" t="s">
        <v>186</v>
      </c>
      <c r="D74" s="40"/>
    </row>
    <row r="75" spans="1:4">
      <c r="A75" s="39"/>
      <c r="B75" s="40"/>
      <c r="C75" s="40" t="s">
        <v>258</v>
      </c>
      <c r="D75" s="40"/>
    </row>
    <row r="76" spans="1:4">
      <c r="A76" s="39"/>
      <c r="B76" s="40"/>
      <c r="C76" s="40" t="s">
        <v>259</v>
      </c>
      <c r="D76" s="40"/>
    </row>
    <row r="77" spans="1:4">
      <c r="A77" s="39"/>
      <c r="B77" s="40"/>
      <c r="C77" s="40" t="s">
        <v>260</v>
      </c>
      <c r="D77" s="40"/>
    </row>
    <row r="78" spans="1:4">
      <c r="A78" s="39"/>
      <c r="B78" s="40"/>
      <c r="C78" s="40" t="s">
        <v>261</v>
      </c>
      <c r="D78" s="40"/>
    </row>
    <row r="79" spans="1:4">
      <c r="A79" s="39"/>
      <c r="B79" s="40"/>
      <c r="C79" s="40" t="s">
        <v>186</v>
      </c>
      <c r="D79" s="40"/>
    </row>
    <row r="80" spans="1:4">
      <c r="A80" s="39"/>
      <c r="B80" s="40"/>
      <c r="C80" s="40" t="s">
        <v>258</v>
      </c>
      <c r="D80" s="40"/>
    </row>
    <row r="81" spans="1:4">
      <c r="A81" s="39"/>
      <c r="B81" s="40"/>
      <c r="C81" s="40" t="s">
        <v>262</v>
      </c>
      <c r="D81" s="40"/>
    </row>
    <row r="82" spans="1:4">
      <c r="A82" s="39"/>
      <c r="B82" s="40"/>
      <c r="C82" s="40" t="s">
        <v>263</v>
      </c>
      <c r="D82" s="40"/>
    </row>
    <row r="83" spans="1:4">
      <c r="A83" s="39"/>
      <c r="B83" s="40"/>
      <c r="C83" s="40" t="s">
        <v>264</v>
      </c>
      <c r="D83" s="40"/>
    </row>
    <row r="84" spans="1:4">
      <c r="A84" s="39"/>
      <c r="B84" s="40"/>
      <c r="C84" s="40" t="s">
        <v>265</v>
      </c>
      <c r="D84" s="40"/>
    </row>
    <row r="85" spans="1:4">
      <c r="A85" s="39"/>
      <c r="B85" s="40"/>
      <c r="C85" s="40" t="s">
        <v>266</v>
      </c>
      <c r="D85" s="40"/>
    </row>
    <row r="86" spans="1:4">
      <c r="A86" s="39"/>
      <c r="B86" s="40"/>
      <c r="C86" s="40" t="s">
        <v>267</v>
      </c>
      <c r="D86" s="40"/>
    </row>
    <row r="87" spans="1:4">
      <c r="A87" s="39"/>
      <c r="B87" s="40"/>
      <c r="C87" s="40" t="s">
        <v>265</v>
      </c>
      <c r="D87" s="40"/>
    </row>
    <row r="88" spans="1:4">
      <c r="A88" s="39"/>
      <c r="B88" s="40"/>
      <c r="C88" s="40" t="s">
        <v>268</v>
      </c>
      <c r="D88" s="40"/>
    </row>
    <row r="89" spans="1:4">
      <c r="A89" s="39"/>
      <c r="B89" s="40"/>
      <c r="C89" s="40" t="s">
        <v>269</v>
      </c>
      <c r="D89" s="40"/>
    </row>
    <row r="90" spans="1:4">
      <c r="A90" s="39"/>
      <c r="B90" s="40"/>
      <c r="C90" s="40" t="s">
        <v>270</v>
      </c>
      <c r="D90" s="40"/>
    </row>
    <row r="91" spans="1:4">
      <c r="A91" s="39"/>
      <c r="B91" s="40"/>
      <c r="C91" s="40" t="s">
        <v>271</v>
      </c>
      <c r="D91" s="40"/>
    </row>
    <row r="92" spans="1:4">
      <c r="A92" s="39"/>
      <c r="B92" s="40"/>
      <c r="C92" s="40" t="s">
        <v>272</v>
      </c>
      <c r="D92" s="40"/>
    </row>
    <row r="93" spans="1:4">
      <c r="A93" s="39"/>
      <c r="B93" s="40"/>
      <c r="C93" s="40" t="s">
        <v>273</v>
      </c>
      <c r="D93" s="40"/>
    </row>
    <row r="94" spans="1:4">
      <c r="A94" s="39"/>
      <c r="B94" s="40"/>
      <c r="C94" s="40" t="s">
        <v>274</v>
      </c>
      <c r="D94" s="40"/>
    </row>
    <row r="95" spans="1:4">
      <c r="A95" s="39"/>
      <c r="B95" s="40"/>
      <c r="C95" s="40" t="s">
        <v>275</v>
      </c>
      <c r="D95" s="40"/>
    </row>
    <row r="96" spans="1:4">
      <c r="A96" s="39"/>
      <c r="B96" s="40"/>
      <c r="C96" s="40" t="s">
        <v>276</v>
      </c>
      <c r="D96" s="40"/>
    </row>
    <row r="97" spans="1:4">
      <c r="A97" s="39"/>
      <c r="B97" s="40"/>
      <c r="C97" s="40" t="s">
        <v>277</v>
      </c>
      <c r="D97" s="40"/>
    </row>
    <row r="98" spans="1:4">
      <c r="A98" s="39"/>
      <c r="B98" s="40"/>
      <c r="C98" s="40" t="s">
        <v>278</v>
      </c>
      <c r="D98" s="40"/>
    </row>
    <row r="99" spans="1:4">
      <c r="A99" s="39"/>
      <c r="B99" s="40"/>
      <c r="C99" s="40" t="s">
        <v>279</v>
      </c>
      <c r="D99" s="40"/>
    </row>
    <row r="100" spans="1:4">
      <c r="A100" s="39"/>
      <c r="B100" s="40"/>
      <c r="C100" s="40" t="s">
        <v>277</v>
      </c>
      <c r="D100" s="40"/>
    </row>
    <row r="101" spans="1:4">
      <c r="A101" s="39"/>
      <c r="B101" s="40"/>
      <c r="C101" s="40" t="s">
        <v>280</v>
      </c>
      <c r="D101" s="40"/>
    </row>
    <row r="102" spans="1:4">
      <c r="A102" s="39"/>
      <c r="B102" s="40"/>
      <c r="C102" s="40" t="s">
        <v>281</v>
      </c>
      <c r="D102" s="40"/>
    </row>
    <row r="103" spans="1:4">
      <c r="A103" s="39"/>
      <c r="B103" s="40"/>
      <c r="C103" s="40" t="s">
        <v>282</v>
      </c>
      <c r="D103" s="40"/>
    </row>
    <row r="104" spans="1:4">
      <c r="A104" s="39"/>
      <c r="B104" s="40"/>
      <c r="C104" s="40" t="s">
        <v>283</v>
      </c>
      <c r="D104" s="40"/>
    </row>
    <row r="105" spans="1:4">
      <c r="A105" s="39"/>
      <c r="B105" s="40"/>
      <c r="C105" s="40" t="s">
        <v>284</v>
      </c>
      <c r="D105" s="40"/>
    </row>
    <row r="106" spans="1:4">
      <c r="A106" s="39"/>
      <c r="B106" s="40"/>
      <c r="C106" s="40" t="s">
        <v>285</v>
      </c>
      <c r="D106" s="40"/>
    </row>
    <row r="107" spans="1:4">
      <c r="A107" s="39"/>
      <c r="B107" s="40"/>
      <c r="C107" s="40" t="s">
        <v>286</v>
      </c>
      <c r="D107" s="40"/>
    </row>
    <row r="108" spans="1:4">
      <c r="A108" s="39"/>
      <c r="B108" s="40"/>
      <c r="C108" s="40" t="s">
        <v>287</v>
      </c>
      <c r="D108" s="40"/>
    </row>
    <row r="109" spans="1:4">
      <c r="A109" s="39"/>
      <c r="B109" s="40"/>
      <c r="C109" s="40" t="s">
        <v>288</v>
      </c>
      <c r="D109" s="40"/>
    </row>
    <row r="110" spans="1:4">
      <c r="A110" s="39"/>
      <c r="B110" s="40"/>
      <c r="C110" s="40" t="s">
        <v>289</v>
      </c>
      <c r="D110" s="40"/>
    </row>
    <row r="111" spans="1:4">
      <c r="A111" s="39"/>
      <c r="B111" s="40"/>
      <c r="C111" s="40" t="s">
        <v>290</v>
      </c>
      <c r="D111" s="40"/>
    </row>
    <row r="112" spans="1:4">
      <c r="A112" s="39"/>
      <c r="B112" s="40"/>
      <c r="C112" s="40" t="s">
        <v>291</v>
      </c>
      <c r="D112" s="40"/>
    </row>
    <row r="113" spans="1:4">
      <c r="A113" s="39"/>
      <c r="B113" s="40"/>
      <c r="C113" s="40" t="s">
        <v>292</v>
      </c>
      <c r="D113" s="40"/>
    </row>
    <row r="114" spans="1:4">
      <c r="A114" s="39"/>
      <c r="B114" s="40"/>
      <c r="C114" s="40" t="s">
        <v>293</v>
      </c>
      <c r="D114" s="40"/>
    </row>
    <row r="115" spans="1:4">
      <c r="A115" s="39"/>
      <c r="B115" s="40"/>
      <c r="C115" s="40" t="s">
        <v>294</v>
      </c>
      <c r="D115" s="40"/>
    </row>
    <row r="116" spans="1:4">
      <c r="A116" s="39"/>
      <c r="B116" s="40"/>
      <c r="C116" s="40" t="s">
        <v>295</v>
      </c>
      <c r="D116" s="40"/>
    </row>
    <row r="117" spans="1:4">
      <c r="A117" s="39"/>
      <c r="B117" s="40"/>
      <c r="C117" s="40" t="s">
        <v>296</v>
      </c>
      <c r="D117" s="40"/>
    </row>
    <row r="118" spans="1:4">
      <c r="A118" s="39"/>
      <c r="B118" s="40"/>
      <c r="C118" s="40" t="s">
        <v>297</v>
      </c>
      <c r="D118" s="40"/>
    </row>
    <row r="119" spans="1:4">
      <c r="A119" s="39"/>
      <c r="B119" s="40"/>
      <c r="C119" s="40" t="s">
        <v>298</v>
      </c>
      <c r="D119" s="40"/>
    </row>
    <row r="120" spans="1:4">
      <c r="A120" s="39"/>
      <c r="B120" s="40"/>
      <c r="C120" s="40" t="s">
        <v>299</v>
      </c>
      <c r="D120" s="40"/>
    </row>
    <row r="121" spans="1:4">
      <c r="A121" s="39"/>
      <c r="B121" s="40"/>
      <c r="C121" s="40" t="s">
        <v>300</v>
      </c>
      <c r="D121" s="40"/>
    </row>
    <row r="122" spans="1:4">
      <c r="A122" s="39"/>
      <c r="B122" s="40"/>
      <c r="C122" s="40" t="s">
        <v>301</v>
      </c>
      <c r="D122" s="40"/>
    </row>
    <row r="123" spans="1:4">
      <c r="A123" s="39"/>
      <c r="B123" s="40"/>
      <c r="C123" s="40" t="s">
        <v>302</v>
      </c>
      <c r="D123" s="40"/>
    </row>
    <row r="124" spans="1:4">
      <c r="A124" s="39"/>
      <c r="B124" s="40"/>
      <c r="C124" s="40" t="s">
        <v>303</v>
      </c>
      <c r="D124" s="40"/>
    </row>
    <row r="125" spans="1:4">
      <c r="A125" s="39"/>
      <c r="B125" s="40"/>
      <c r="C125" s="40" t="s">
        <v>304</v>
      </c>
      <c r="D125" s="40"/>
    </row>
    <row r="126" spans="1:4">
      <c r="A126" s="39"/>
      <c r="B126" s="40"/>
      <c r="C126" s="40" t="s">
        <v>305</v>
      </c>
      <c r="D126" s="40"/>
    </row>
    <row r="127" spans="1:4">
      <c r="A127" s="39"/>
      <c r="B127" s="40"/>
      <c r="C127" s="40" t="s">
        <v>306</v>
      </c>
      <c r="D127" s="40"/>
    </row>
    <row r="128" spans="1:4">
      <c r="A128" s="39"/>
      <c r="B128" s="40"/>
      <c r="C128" s="40" t="s">
        <v>307</v>
      </c>
      <c r="D128" s="40"/>
    </row>
    <row r="129" spans="1:4">
      <c r="A129" s="39"/>
      <c r="B129" s="40"/>
      <c r="C129" s="40" t="s">
        <v>308</v>
      </c>
      <c r="D129" s="40"/>
    </row>
    <row r="130" spans="1:4">
      <c r="A130" s="39"/>
      <c r="B130" s="40"/>
      <c r="C130" s="40" t="s">
        <v>309</v>
      </c>
      <c r="D130" s="40"/>
    </row>
    <row r="131" spans="1:4">
      <c r="A131" s="39"/>
      <c r="B131" s="40"/>
      <c r="C131" s="40" t="s">
        <v>310</v>
      </c>
      <c r="D131" s="40"/>
    </row>
    <row r="132" spans="1:4">
      <c r="A132" s="39"/>
      <c r="B132" s="40"/>
      <c r="C132" s="40" t="s">
        <v>311</v>
      </c>
      <c r="D132" s="40"/>
    </row>
    <row r="133" spans="1:4">
      <c r="A133" s="39"/>
      <c r="B133" s="40"/>
      <c r="C133" s="40" t="s">
        <v>312</v>
      </c>
      <c r="D133" s="40"/>
    </row>
    <row r="134" spans="1:4">
      <c r="A134" s="39"/>
      <c r="B134" s="40"/>
      <c r="C134" s="40" t="s">
        <v>313</v>
      </c>
      <c r="D134" s="40"/>
    </row>
    <row r="135" spans="1:4">
      <c r="A135" s="39"/>
      <c r="B135" s="40"/>
      <c r="C135" s="40" t="s">
        <v>314</v>
      </c>
      <c r="D135" s="40"/>
    </row>
    <row r="136" spans="1:4">
      <c r="A136" s="39"/>
      <c r="B136" s="40"/>
      <c r="C136" s="40" t="s">
        <v>315</v>
      </c>
      <c r="D136" s="40"/>
    </row>
    <row r="137" spans="1:4">
      <c r="A137" s="39"/>
      <c r="B137" s="40"/>
      <c r="C137" s="40" t="s">
        <v>316</v>
      </c>
      <c r="D137" s="40"/>
    </row>
    <row r="138" spans="1:4">
      <c r="A138" s="39"/>
      <c r="B138" s="40"/>
      <c r="C138" s="40" t="s">
        <v>317</v>
      </c>
      <c r="D138" s="40"/>
    </row>
    <row r="139" spans="1:4">
      <c r="A139" s="39"/>
      <c r="B139" s="40"/>
      <c r="C139" s="40" t="s">
        <v>318</v>
      </c>
      <c r="D139" s="40"/>
    </row>
    <row r="140" spans="1:4">
      <c r="A140" s="39"/>
      <c r="B140" s="40"/>
      <c r="C140" s="40" t="s">
        <v>319</v>
      </c>
      <c r="D140" s="40"/>
    </row>
    <row r="141" spans="1:4">
      <c r="A141" s="39"/>
      <c r="B141" s="40"/>
      <c r="C141" s="40" t="s">
        <v>320</v>
      </c>
      <c r="D141" s="40"/>
    </row>
    <row r="142" spans="1:4">
      <c r="A142" s="39"/>
      <c r="B142" s="40"/>
      <c r="C142" s="40" t="s">
        <v>321</v>
      </c>
      <c r="D142" s="40"/>
    </row>
    <row r="143" spans="1:4">
      <c r="A143" s="39"/>
      <c r="B143" s="40"/>
      <c r="C143" s="40" t="s">
        <v>322</v>
      </c>
      <c r="D143" s="40"/>
    </row>
    <row r="144" spans="1:4">
      <c r="A144" s="39"/>
      <c r="B144" s="40"/>
      <c r="C144" s="40" t="s">
        <v>323</v>
      </c>
      <c r="D144" s="40"/>
    </row>
    <row r="145" spans="1:4">
      <c r="A145" s="39"/>
      <c r="B145" s="40"/>
      <c r="C145" s="40" t="s">
        <v>324</v>
      </c>
      <c r="D145" s="40"/>
    </row>
    <row r="146" spans="1:4">
      <c r="A146" s="39"/>
      <c r="B146" s="40"/>
      <c r="C146" s="40" t="s">
        <v>325</v>
      </c>
      <c r="D146" s="40"/>
    </row>
    <row r="147" spans="1:4">
      <c r="A147" s="39"/>
      <c r="B147" s="40"/>
      <c r="C147" s="40" t="s">
        <v>326</v>
      </c>
      <c r="D147" s="40"/>
    </row>
    <row r="148" spans="1:4">
      <c r="A148" s="39"/>
      <c r="B148" s="40"/>
      <c r="C148" s="40" t="s">
        <v>327</v>
      </c>
      <c r="D148" s="40"/>
    </row>
    <row r="149" spans="1:4">
      <c r="A149" s="39"/>
      <c r="B149" s="40"/>
      <c r="C149" s="40" t="s">
        <v>328</v>
      </c>
      <c r="D149" s="40"/>
    </row>
    <row r="150" spans="1:4">
      <c r="A150" s="39"/>
      <c r="B150" s="40"/>
      <c r="C150" s="40" t="s">
        <v>329</v>
      </c>
      <c r="D150" s="40"/>
    </row>
    <row r="151" spans="1:4">
      <c r="A151" s="39"/>
      <c r="B151" s="40"/>
      <c r="C151" s="40" t="s">
        <v>330</v>
      </c>
      <c r="D151" s="40"/>
    </row>
    <row r="152" spans="1:4">
      <c r="A152" s="39"/>
      <c r="B152" s="40"/>
      <c r="C152" s="40" t="s">
        <v>331</v>
      </c>
      <c r="D152" s="40"/>
    </row>
    <row r="153" spans="1:4">
      <c r="A153" s="39"/>
      <c r="B153" s="40"/>
      <c r="C153" s="40" t="s">
        <v>332</v>
      </c>
      <c r="D153" s="40"/>
    </row>
    <row r="154" spans="1:4">
      <c r="A154" s="39"/>
      <c r="B154" s="40"/>
      <c r="C154" s="40" t="s">
        <v>333</v>
      </c>
      <c r="D154" s="40"/>
    </row>
    <row r="155" spans="1:4">
      <c r="A155" s="39"/>
      <c r="B155" s="40"/>
      <c r="C155" s="40" t="s">
        <v>334</v>
      </c>
      <c r="D155" s="40"/>
    </row>
    <row r="156" spans="1:4">
      <c r="A156" s="39"/>
      <c r="B156" s="40"/>
      <c r="C156" s="40" t="s">
        <v>335</v>
      </c>
      <c r="D156" s="40"/>
    </row>
    <row r="157" spans="1:4">
      <c r="A157" s="39"/>
      <c r="B157" s="40"/>
      <c r="C157" s="40" t="s">
        <v>336</v>
      </c>
      <c r="D157" s="40"/>
    </row>
    <row r="158" spans="1:4">
      <c r="A158" s="39"/>
      <c r="B158" s="40"/>
      <c r="C158" s="40" t="s">
        <v>114</v>
      </c>
      <c r="D158" s="40"/>
    </row>
    <row r="159" spans="1:4">
      <c r="A159" s="39"/>
      <c r="B159" s="40"/>
      <c r="C159" s="40" t="s">
        <v>337</v>
      </c>
      <c r="D159" s="40"/>
    </row>
    <row r="160" spans="1:4">
      <c r="A160" s="39"/>
      <c r="B160" s="40"/>
      <c r="C160" s="40" t="s">
        <v>338</v>
      </c>
      <c r="D160" s="40"/>
    </row>
    <row r="161" spans="1:4">
      <c r="A161" s="39"/>
      <c r="B161" s="40"/>
      <c r="C161" s="40" t="s">
        <v>339</v>
      </c>
      <c r="D161" s="40"/>
    </row>
    <row r="162" spans="1:4">
      <c r="A162" s="39"/>
      <c r="B162" s="40"/>
      <c r="C162" s="40" t="s">
        <v>340</v>
      </c>
      <c r="D162" s="40"/>
    </row>
    <row r="163" spans="1:4">
      <c r="A163" s="39"/>
      <c r="B163" s="40"/>
      <c r="C163" s="40" t="s">
        <v>341</v>
      </c>
      <c r="D163" s="40"/>
    </row>
    <row r="164" spans="1:4">
      <c r="A164" s="39"/>
      <c r="B164" s="40"/>
      <c r="C164" s="40" t="s">
        <v>342</v>
      </c>
      <c r="D164" s="40"/>
    </row>
    <row r="165" spans="1:4">
      <c r="A165" s="39"/>
      <c r="B165" s="40"/>
      <c r="C165" s="40" t="s">
        <v>343</v>
      </c>
      <c r="D165" s="40"/>
    </row>
    <row r="166" spans="1:4">
      <c r="A166" s="39"/>
      <c r="B166" s="40"/>
      <c r="C166" s="40" t="s">
        <v>344</v>
      </c>
      <c r="D166" s="40"/>
    </row>
    <row r="167" spans="1:4">
      <c r="A167" s="39"/>
      <c r="B167" s="40"/>
      <c r="C167" s="40" t="s">
        <v>345</v>
      </c>
      <c r="D167" s="40"/>
    </row>
    <row r="168" spans="1:4">
      <c r="A168" s="39"/>
      <c r="B168" s="40"/>
      <c r="C168" s="40" t="s">
        <v>346</v>
      </c>
      <c r="D168" s="40"/>
    </row>
    <row r="169" spans="1:4">
      <c r="A169" s="39"/>
      <c r="B169" s="40"/>
      <c r="C169" s="40" t="s">
        <v>347</v>
      </c>
      <c r="D169" s="40"/>
    </row>
    <row r="170" spans="1:4">
      <c r="A170" s="39"/>
      <c r="B170" s="40"/>
      <c r="C170" s="40" t="s">
        <v>348</v>
      </c>
      <c r="D170" s="40"/>
    </row>
    <row r="171" spans="1:4">
      <c r="A171" s="39"/>
      <c r="B171" s="40"/>
      <c r="C171" s="40" t="s">
        <v>349</v>
      </c>
      <c r="D171" s="40"/>
    </row>
    <row r="172" spans="1:4">
      <c r="A172" s="39"/>
      <c r="B172" s="40"/>
      <c r="C172" s="40" t="s">
        <v>350</v>
      </c>
      <c r="D172" s="40"/>
    </row>
    <row r="173" spans="1:4">
      <c r="A173" s="39"/>
      <c r="B173" s="40"/>
      <c r="C173" s="40" t="s">
        <v>351</v>
      </c>
      <c r="D173" s="40"/>
    </row>
    <row r="174" spans="1:4">
      <c r="A174" s="39"/>
      <c r="B174" s="40"/>
      <c r="C174" s="40" t="s">
        <v>352</v>
      </c>
      <c r="D174" s="40"/>
    </row>
    <row r="175" spans="1:4">
      <c r="A175" s="39"/>
      <c r="B175" s="40"/>
      <c r="C175" s="40" t="s">
        <v>353</v>
      </c>
      <c r="D175" s="40"/>
    </row>
    <row r="176" spans="1:4">
      <c r="A176" s="39"/>
      <c r="B176" s="40"/>
      <c r="C176" s="40" t="s">
        <v>354</v>
      </c>
      <c r="D176" s="40"/>
    </row>
    <row r="177" spans="1:4">
      <c r="A177" s="39"/>
      <c r="B177" s="40"/>
      <c r="C177" s="40" t="s">
        <v>355</v>
      </c>
      <c r="D177" s="40"/>
    </row>
    <row r="178" spans="1:4">
      <c r="A178" s="39"/>
      <c r="B178" s="40"/>
      <c r="C178" s="40" t="s">
        <v>356</v>
      </c>
      <c r="D178" s="40"/>
    </row>
    <row r="179" spans="1:4">
      <c r="A179" s="39"/>
      <c r="B179" s="40"/>
      <c r="C179" s="40" t="s">
        <v>357</v>
      </c>
      <c r="D179" s="40"/>
    </row>
    <row r="180" spans="1:4">
      <c r="A180" s="39"/>
      <c r="B180" s="40"/>
      <c r="C180" s="40" t="s">
        <v>358</v>
      </c>
      <c r="D180" s="40"/>
    </row>
    <row r="181" spans="1:4">
      <c r="A181" s="39"/>
      <c r="B181" s="40"/>
      <c r="C181" s="40"/>
      <c r="D181" s="40"/>
    </row>
    <row r="182" spans="1:4">
      <c r="A182" s="39"/>
      <c r="B182" s="40"/>
      <c r="C182" s="40"/>
      <c r="D182" s="40"/>
    </row>
    <row r="183" spans="1:4">
      <c r="A183" s="39"/>
      <c r="B183" s="40"/>
      <c r="C183" s="40"/>
      <c r="D183" s="40"/>
    </row>
    <row r="184" spans="1:4">
      <c r="A184" s="39"/>
      <c r="B184" s="40"/>
      <c r="C184" s="40" t="s">
        <v>359</v>
      </c>
      <c r="D184" s="40"/>
    </row>
    <row r="185" spans="1:4">
      <c r="A185" s="39"/>
      <c r="B185" s="40"/>
      <c r="C185" s="40"/>
      <c r="D185" s="40"/>
    </row>
    <row r="186" spans="1:4">
      <c r="A186" s="39"/>
      <c r="B186" s="40"/>
      <c r="C186" s="40"/>
      <c r="D186" s="40"/>
    </row>
    <row r="187" spans="1:4">
      <c r="A187" s="42" t="s">
        <v>77</v>
      </c>
      <c r="B187" s="43"/>
      <c r="C187" s="44" t="s">
        <v>81</v>
      </c>
      <c r="D187" s="43"/>
    </row>
    <row r="188" spans="1:4">
      <c r="A188" s="45" t="s">
        <v>360</v>
      </c>
      <c r="B188" s="43"/>
      <c r="C188" s="43" t="s">
        <v>361</v>
      </c>
      <c r="D188" s="43"/>
    </row>
    <row r="189" spans="1:4">
      <c r="A189" s="39" t="s">
        <v>362</v>
      </c>
      <c r="B189" s="40"/>
      <c r="C189" s="40" t="s">
        <v>363</v>
      </c>
      <c r="D189" s="40"/>
    </row>
    <row r="190" spans="1:4">
      <c r="A190" s="39" t="s">
        <v>364</v>
      </c>
      <c r="B190" s="40"/>
      <c r="C190" s="40" t="s">
        <v>365</v>
      </c>
      <c r="D190" s="40"/>
    </row>
    <row r="191" spans="1:4">
      <c r="A191" s="39" t="s">
        <v>366</v>
      </c>
      <c r="B191" s="40"/>
      <c r="C191" s="40" t="s">
        <v>367</v>
      </c>
      <c r="D191" s="40"/>
    </row>
    <row r="192" spans="1:4">
      <c r="A192" s="39" t="s">
        <v>368</v>
      </c>
      <c r="B192" s="40"/>
      <c r="C192" s="40" t="s">
        <v>369</v>
      </c>
      <c r="D192" s="40"/>
    </row>
    <row r="193" spans="1:4">
      <c r="A193" s="39" t="s">
        <v>370</v>
      </c>
      <c r="B193" s="40"/>
      <c r="C193" s="40" t="s">
        <v>371</v>
      </c>
      <c r="D193" s="40"/>
    </row>
    <row r="194" spans="1:4">
      <c r="A194" s="39" t="s">
        <v>372</v>
      </c>
      <c r="B194" s="40"/>
      <c r="C194" s="40" t="s">
        <v>373</v>
      </c>
      <c r="D194" s="40"/>
    </row>
    <row r="195" spans="1:4">
      <c r="A195" s="39" t="s">
        <v>374</v>
      </c>
      <c r="B195" s="40"/>
      <c r="C195" s="40"/>
      <c r="D195" s="40"/>
    </row>
    <row r="196" spans="1:4">
      <c r="A196" s="39" t="s">
        <v>375</v>
      </c>
      <c r="B196" s="40"/>
      <c r="C196" s="40"/>
      <c r="D196" s="40"/>
    </row>
    <row r="197" ht="13.5" spans="1:4">
      <c r="A197" s="37" t="s">
        <v>376</v>
      </c>
      <c r="B197" s="46"/>
      <c r="C197" s="38" t="s">
        <v>377</v>
      </c>
      <c r="D197" s="46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K30" sqref="K30"/>
    </sheetView>
  </sheetViews>
  <sheetFormatPr defaultColWidth="9.14285714285714" defaultRowHeight="12.75" outlineLevelCol="5"/>
  <cols>
    <col min="1" max="1" width="14.7142857142857" customWidth="1"/>
    <col min="2" max="3" width="18" customWidth="1"/>
    <col min="4" max="4" width="20.1428571428571" customWidth="1"/>
    <col min="5" max="6" width="18" customWidth="1"/>
  </cols>
  <sheetData>
    <row r="1" ht="27" spans="1:6">
      <c r="A1" s="1" t="s">
        <v>378</v>
      </c>
      <c r="B1" s="1"/>
      <c r="C1" s="1"/>
      <c r="D1" s="1"/>
      <c r="E1" s="1"/>
      <c r="F1" s="1"/>
    </row>
    <row r="2" spans="1:6">
      <c r="A2" s="2" t="s">
        <v>379</v>
      </c>
      <c r="B2" s="2"/>
      <c r="C2" s="2"/>
      <c r="D2" s="2"/>
      <c r="E2" s="2"/>
      <c r="F2" s="2"/>
    </row>
    <row r="3" spans="1:6">
      <c r="A3" s="3" t="s">
        <v>380</v>
      </c>
      <c r="B3" s="3" t="s">
        <v>381</v>
      </c>
      <c r="C3" s="3" t="s">
        <v>382</v>
      </c>
      <c r="D3" s="3" t="s">
        <v>383</v>
      </c>
      <c r="E3" s="3"/>
      <c r="F3" s="3"/>
    </row>
    <row r="4" spans="1:6">
      <c r="A4" s="3" t="s">
        <v>384</v>
      </c>
      <c r="B4" s="3" t="s">
        <v>385</v>
      </c>
      <c r="C4" s="3" t="s">
        <v>386</v>
      </c>
      <c r="D4" s="4">
        <v>201007001</v>
      </c>
      <c r="E4" s="4"/>
      <c r="F4" s="4"/>
    </row>
    <row r="5" spans="1:6">
      <c r="A5" s="3" t="s">
        <v>387</v>
      </c>
      <c r="B5" s="3" t="s">
        <v>388</v>
      </c>
      <c r="C5" s="3" t="s">
        <v>389</v>
      </c>
      <c r="D5" s="5" t="s">
        <v>390</v>
      </c>
      <c r="E5" s="3" t="s">
        <v>391</v>
      </c>
      <c r="F5" s="6">
        <v>5521771</v>
      </c>
    </row>
    <row r="6" spans="1:6">
      <c r="A6" s="3" t="s">
        <v>392</v>
      </c>
      <c r="B6" s="6" t="s">
        <v>393</v>
      </c>
      <c r="C6" s="6"/>
      <c r="D6" s="6"/>
      <c r="E6" s="6"/>
      <c r="F6" s="6"/>
    </row>
    <row r="7" ht="16" customHeight="1" spans="1:6">
      <c r="A7" s="7" t="s">
        <v>394</v>
      </c>
      <c r="B7" s="3" t="s">
        <v>395</v>
      </c>
      <c r="C7" s="8" t="s">
        <v>396</v>
      </c>
      <c r="D7" s="8"/>
      <c r="E7" s="8"/>
      <c r="F7" s="8"/>
    </row>
    <row r="8" ht="15" customHeight="1" spans="1:6">
      <c r="A8" s="7"/>
      <c r="B8" s="9" t="s">
        <v>397</v>
      </c>
      <c r="C8" s="8" t="s">
        <v>396</v>
      </c>
      <c r="D8" s="8"/>
      <c r="E8" s="8"/>
      <c r="F8" s="8"/>
    </row>
    <row r="9" spans="1:6">
      <c r="A9" s="7"/>
      <c r="B9" s="7" t="s">
        <v>398</v>
      </c>
      <c r="C9" s="6" t="s">
        <v>399</v>
      </c>
      <c r="D9" s="10" t="s">
        <v>396</v>
      </c>
      <c r="E9" s="6" t="s">
        <v>400</v>
      </c>
      <c r="F9" s="10"/>
    </row>
    <row r="10" spans="1:6">
      <c r="A10" s="7"/>
      <c r="B10" s="7"/>
      <c r="C10" s="6" t="s">
        <v>401</v>
      </c>
      <c r="D10" s="10"/>
      <c r="E10" s="6" t="s">
        <v>402</v>
      </c>
      <c r="F10" s="10"/>
    </row>
    <row r="11" spans="1:6">
      <c r="A11" s="7"/>
      <c r="B11" s="7"/>
      <c r="C11" s="6" t="s">
        <v>403</v>
      </c>
      <c r="D11" s="10"/>
      <c r="E11" s="10"/>
      <c r="F11" s="10"/>
    </row>
    <row r="12" ht="36" customHeight="1" spans="1:6">
      <c r="A12" s="11" t="s">
        <v>404</v>
      </c>
      <c r="B12" s="12" t="s">
        <v>405</v>
      </c>
      <c r="C12" s="13"/>
      <c r="D12" s="13"/>
      <c r="E12" s="13"/>
      <c r="F12" s="13"/>
    </row>
    <row r="13" ht="23" customHeight="1" spans="1:6">
      <c r="A13" s="11" t="s">
        <v>406</v>
      </c>
      <c r="B13" s="3" t="s">
        <v>407</v>
      </c>
      <c r="C13" s="14" t="s">
        <v>408</v>
      </c>
      <c r="D13" s="4"/>
      <c r="E13" s="4"/>
      <c r="F13" s="4"/>
    </row>
    <row r="14" spans="1:6">
      <c r="A14" s="11"/>
      <c r="B14" s="3" t="s">
        <v>409</v>
      </c>
      <c r="C14" s="14" t="s">
        <v>410</v>
      </c>
      <c r="D14" s="4"/>
      <c r="E14" s="4"/>
      <c r="F14" s="4"/>
    </row>
    <row r="15" spans="1:6">
      <c r="A15" s="3" t="s">
        <v>411</v>
      </c>
      <c r="B15" s="3" t="s">
        <v>412</v>
      </c>
      <c r="C15" s="3" t="s">
        <v>413</v>
      </c>
      <c r="D15" s="3"/>
      <c r="E15" s="3" t="s">
        <v>414</v>
      </c>
      <c r="F15" s="3"/>
    </row>
    <row r="16" spans="1:6">
      <c r="A16" s="3"/>
      <c r="B16" s="6" t="s">
        <v>415</v>
      </c>
      <c r="C16" s="3" t="s">
        <v>416</v>
      </c>
      <c r="D16" s="6"/>
      <c r="E16" s="6"/>
      <c r="F16" s="6"/>
    </row>
    <row r="17" spans="1:6">
      <c r="A17" s="3"/>
      <c r="B17" s="6" t="s">
        <v>417</v>
      </c>
      <c r="C17" s="3" t="s">
        <v>418</v>
      </c>
      <c r="D17" s="6"/>
      <c r="E17" s="6"/>
      <c r="F17" s="6"/>
    </row>
    <row r="18" spans="1:6">
      <c r="A18" s="3"/>
      <c r="B18" s="6" t="s">
        <v>419</v>
      </c>
      <c r="C18" s="3" t="s">
        <v>420</v>
      </c>
      <c r="D18" s="6"/>
      <c r="E18" s="6"/>
      <c r="F18" s="6"/>
    </row>
    <row r="19" spans="1:6">
      <c r="A19" s="3"/>
      <c r="B19" s="6" t="s">
        <v>421</v>
      </c>
      <c r="C19" s="3" t="s">
        <v>422</v>
      </c>
      <c r="D19" s="6"/>
      <c r="E19" s="6"/>
      <c r="F19" s="6"/>
    </row>
    <row r="20" spans="1:6">
      <c r="A20" s="3" t="s">
        <v>423</v>
      </c>
      <c r="B20" s="15"/>
      <c r="C20" s="15"/>
      <c r="D20" s="15"/>
      <c r="E20" s="15"/>
      <c r="F20" s="15"/>
    </row>
    <row r="21" spans="1:6">
      <c r="A21" s="3" t="s">
        <v>424</v>
      </c>
      <c r="B21" s="3" t="s">
        <v>425</v>
      </c>
      <c r="C21" s="3" t="s">
        <v>426</v>
      </c>
      <c r="D21" s="3" t="s">
        <v>427</v>
      </c>
      <c r="E21" s="3" t="s">
        <v>428</v>
      </c>
      <c r="F21" s="3" t="s">
        <v>156</v>
      </c>
    </row>
    <row r="22" ht="33" customHeight="1" spans="1:6">
      <c r="A22" s="3"/>
      <c r="B22" s="3" t="s">
        <v>429</v>
      </c>
      <c r="C22" s="3" t="s">
        <v>430</v>
      </c>
      <c r="D22" s="14" t="s">
        <v>431</v>
      </c>
      <c r="E22" s="14" t="s">
        <v>432</v>
      </c>
      <c r="F22" s="6"/>
    </row>
    <row r="23" spans="1:6">
      <c r="A23" s="3"/>
      <c r="B23" s="3"/>
      <c r="C23" s="3"/>
      <c r="D23" s="14" t="s">
        <v>433</v>
      </c>
      <c r="E23" s="14" t="s">
        <v>434</v>
      </c>
      <c r="F23" s="6"/>
    </row>
    <row r="24" ht="21" spans="1:6">
      <c r="A24" s="3"/>
      <c r="B24" s="3"/>
      <c r="C24" s="3" t="s">
        <v>435</v>
      </c>
      <c r="D24" s="14" t="s">
        <v>436</v>
      </c>
      <c r="E24" s="14" t="s">
        <v>437</v>
      </c>
      <c r="F24" s="6"/>
    </row>
    <row r="25" ht="21.75" spans="1:6">
      <c r="A25" s="3"/>
      <c r="B25" s="3"/>
      <c r="C25" s="3"/>
      <c r="D25" s="4" t="s">
        <v>438</v>
      </c>
      <c r="E25" s="4" t="s">
        <v>439</v>
      </c>
      <c r="F25" s="6"/>
    </row>
    <row r="26" spans="1:6">
      <c r="A26" s="3"/>
      <c r="B26" s="3"/>
      <c r="C26" s="3"/>
      <c r="D26" s="14" t="s">
        <v>440</v>
      </c>
      <c r="E26" s="14" t="s">
        <v>441</v>
      </c>
      <c r="F26" s="6"/>
    </row>
    <row r="27" spans="1:6">
      <c r="A27" s="3"/>
      <c r="B27" s="3"/>
      <c r="C27" s="3" t="s">
        <v>442</v>
      </c>
      <c r="D27" s="16" t="s">
        <v>443</v>
      </c>
      <c r="E27" s="17" t="s">
        <v>444</v>
      </c>
      <c r="F27" s="6"/>
    </row>
    <row r="28" ht="20" customHeight="1" spans="1:6">
      <c r="A28" s="3"/>
      <c r="B28" s="3"/>
      <c r="C28" s="3" t="s">
        <v>445</v>
      </c>
      <c r="D28" s="14" t="s">
        <v>446</v>
      </c>
      <c r="E28" s="4" t="s">
        <v>447</v>
      </c>
      <c r="F28" s="6"/>
    </row>
    <row r="29" ht="23" customHeight="1" spans="1:6">
      <c r="A29" s="3"/>
      <c r="B29" s="3"/>
      <c r="C29" s="3"/>
      <c r="D29" s="14" t="s">
        <v>448</v>
      </c>
      <c r="E29" s="4" t="s">
        <v>449</v>
      </c>
      <c r="F29" s="6"/>
    </row>
    <row r="30" ht="27" customHeight="1" spans="1:6">
      <c r="A30" s="3"/>
      <c r="B30" s="3" t="s">
        <v>450</v>
      </c>
      <c r="C30" s="3" t="s">
        <v>451</v>
      </c>
      <c r="D30" s="14" t="s">
        <v>452</v>
      </c>
      <c r="E30" s="18">
        <v>0.243</v>
      </c>
      <c r="F30" s="6"/>
    </row>
    <row r="31" ht="21" spans="1:6">
      <c r="A31" s="3"/>
      <c r="B31" s="3"/>
      <c r="C31" s="3"/>
      <c r="D31" s="14" t="s">
        <v>453</v>
      </c>
      <c r="E31" s="18">
        <v>0.125</v>
      </c>
      <c r="F31" s="6"/>
    </row>
    <row r="32" spans="1:6">
      <c r="A32" s="3"/>
      <c r="B32" s="3"/>
      <c r="C32" s="3" t="s">
        <v>454</v>
      </c>
      <c r="D32" s="14" t="s">
        <v>455</v>
      </c>
      <c r="E32" s="19" t="s">
        <v>456</v>
      </c>
      <c r="F32" s="6"/>
    </row>
    <row r="33" spans="1:6">
      <c r="A33" s="3"/>
      <c r="B33" s="3"/>
      <c r="C33" s="3"/>
      <c r="D33" s="14" t="s">
        <v>457</v>
      </c>
      <c r="E33" s="20" t="s">
        <v>458</v>
      </c>
      <c r="F33" s="6"/>
    </row>
    <row r="34" ht="17" customHeight="1" spans="1:6">
      <c r="A34" s="3"/>
      <c r="B34" s="3"/>
      <c r="C34" s="3" t="s">
        <v>459</v>
      </c>
      <c r="D34" s="16" t="s">
        <v>460</v>
      </c>
      <c r="E34" s="16" t="s">
        <v>461</v>
      </c>
      <c r="F34" s="6"/>
    </row>
    <row r="35" ht="21" customHeight="1" spans="1:6">
      <c r="A35" s="3"/>
      <c r="B35" s="3"/>
      <c r="C35" s="3" t="s">
        <v>462</v>
      </c>
      <c r="D35" s="4" t="s">
        <v>463</v>
      </c>
      <c r="E35" s="21" t="s">
        <v>464</v>
      </c>
      <c r="F35" s="6"/>
    </row>
    <row r="36" ht="26" customHeight="1" spans="1:6">
      <c r="A36" s="3"/>
      <c r="B36" s="3" t="s">
        <v>465</v>
      </c>
      <c r="C36" s="3" t="s">
        <v>466</v>
      </c>
      <c r="D36" s="22" t="s">
        <v>467</v>
      </c>
      <c r="E36" s="23">
        <v>0.95</v>
      </c>
      <c r="F36" s="24"/>
    </row>
    <row r="37" ht="26" customHeight="1" spans="1:6">
      <c r="A37" s="3"/>
      <c r="B37" s="3"/>
      <c r="C37" s="3"/>
      <c r="D37" s="4" t="s">
        <v>468</v>
      </c>
      <c r="E37" s="25">
        <v>0.95</v>
      </c>
      <c r="F37" s="6"/>
    </row>
    <row r="38" ht="13.5" spans="1:6">
      <c r="A38" s="26" t="s">
        <v>469</v>
      </c>
      <c r="B38" s="27"/>
      <c r="C38" s="26" t="s">
        <v>470</v>
      </c>
      <c r="D38" s="28"/>
      <c r="E38" s="29"/>
      <c r="F38" s="29"/>
    </row>
  </sheetData>
  <mergeCells count="36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E38:F38"/>
    <mergeCell ref="A7:A11"/>
    <mergeCell ref="A13:A14"/>
    <mergeCell ref="A15:A19"/>
    <mergeCell ref="A21:A37"/>
    <mergeCell ref="B9:B11"/>
    <mergeCell ref="B22:B29"/>
    <mergeCell ref="B30:B35"/>
    <mergeCell ref="B36:B37"/>
    <mergeCell ref="C22:C23"/>
    <mergeCell ref="C24:C26"/>
    <mergeCell ref="C28:C29"/>
    <mergeCell ref="C30:C31"/>
    <mergeCell ref="C32:C33"/>
    <mergeCell ref="C36:C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4285714285714" customWidth="1"/>
    <col min="2" max="2" width="54" customWidth="1"/>
    <col min="3" max="3" width="25.8571428571429" customWidth="1"/>
    <col min="4" max="257" width="9.14285714285714" customWidth="1"/>
  </cols>
  <sheetData>
    <row r="1" ht="57" customHeight="1"/>
    <row r="2" ht="24.75" customHeight="1" spans="2:3">
      <c r="B2" s="85" t="s">
        <v>8</v>
      </c>
      <c r="C2" s="85"/>
    </row>
    <row r="3" ht="24.75" customHeight="1" spans="2:3">
      <c r="B3" s="113"/>
      <c r="C3" s="114"/>
    </row>
    <row r="4" ht="24.75" customHeight="1" spans="2:3">
      <c r="B4" s="97" t="s">
        <v>9</v>
      </c>
      <c r="C4" s="115" t="s">
        <v>10</v>
      </c>
    </row>
    <row r="5" ht="24.75" customHeight="1" spans="2:3">
      <c r="B5" s="116" t="s">
        <v>11</v>
      </c>
      <c r="C5" s="117"/>
    </row>
    <row r="6" ht="24.75" customHeight="1" spans="2:3">
      <c r="B6" s="116" t="s">
        <v>12</v>
      </c>
      <c r="C6" s="117"/>
    </row>
    <row r="7" ht="24.75" customHeight="1" spans="2:3">
      <c r="B7" s="116" t="s">
        <v>13</v>
      </c>
      <c r="C7" s="117"/>
    </row>
    <row r="8" ht="24.75" customHeight="1" spans="2:3">
      <c r="B8" s="116" t="s">
        <v>14</v>
      </c>
      <c r="C8" s="117"/>
    </row>
    <row r="9" ht="24.75" customHeight="1" spans="2:3">
      <c r="B9" s="116" t="s">
        <v>15</v>
      </c>
      <c r="C9" s="117"/>
    </row>
    <row r="10" ht="24.75" customHeight="1" spans="2:3">
      <c r="B10" s="116" t="s">
        <v>16</v>
      </c>
      <c r="C10" s="117"/>
    </row>
    <row r="11" ht="24.75" customHeight="1" spans="2:3">
      <c r="B11" s="118" t="s">
        <v>17</v>
      </c>
      <c r="C11" s="117"/>
    </row>
    <row r="12" ht="24.75" customHeight="1" spans="2:3">
      <c r="B12" s="116" t="s">
        <v>18</v>
      </c>
      <c r="C12" s="119"/>
    </row>
    <row r="13" ht="24.75" customHeight="1" spans="2:2">
      <c r="B13" s="76"/>
    </row>
    <row r="14" ht="24.75" customHeight="1" spans="2:2">
      <c r="B14" s="76"/>
    </row>
    <row r="15" ht="24.75" customHeight="1" spans="2:2">
      <c r="B15" s="76"/>
    </row>
    <row r="16" ht="24.75" customHeight="1" spans="2:2">
      <c r="B16" s="76"/>
    </row>
    <row r="17" ht="24.75" customHeight="1" spans="2:2">
      <c r="B17" s="76"/>
    </row>
    <row r="18" ht="24.75" customHeight="1" spans="2:2">
      <c r="B18" s="76"/>
    </row>
  </sheetData>
  <mergeCells count="1">
    <mergeCell ref="B2:C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topLeftCell="A14" workbookViewId="0">
      <selection activeCell="G34" sqref="G34"/>
    </sheetView>
  </sheetViews>
  <sheetFormatPr defaultColWidth="9" defaultRowHeight="12.75"/>
  <cols>
    <col min="1" max="1" width="29.7142857142857" customWidth="1"/>
    <col min="2" max="2" width="16.1428571428571" customWidth="1"/>
    <col min="3" max="3" width="28.5714285714286" customWidth="1"/>
    <col min="4" max="4" width="18.5714285714286" customWidth="1"/>
    <col min="5" max="5" width="31.2857142857143" customWidth="1"/>
    <col min="6" max="100" width="8" customWidth="1"/>
    <col min="101" max="257" width="9.14285714285714" customWidth="1"/>
  </cols>
  <sheetData>
    <row r="1" ht="24.75" customHeight="1" spans="1:1">
      <c r="A1" s="72" t="s">
        <v>19</v>
      </c>
    </row>
    <row r="2" ht="24.75" customHeight="1" spans="1:4">
      <c r="A2" s="85" t="s">
        <v>20</v>
      </c>
      <c r="B2" s="85"/>
      <c r="C2" s="85"/>
      <c r="D2" s="85"/>
    </row>
    <row r="3" ht="24.75" customHeight="1" spans="1:4">
      <c r="A3" s="101"/>
      <c r="B3" s="91"/>
      <c r="C3" s="91"/>
      <c r="D3" s="73" t="s">
        <v>21</v>
      </c>
    </row>
    <row r="4" ht="24.75" customHeight="1" spans="1:4">
      <c r="A4" s="80" t="s">
        <v>22</v>
      </c>
      <c r="B4" s="80"/>
      <c r="C4" s="80" t="s">
        <v>23</v>
      </c>
      <c r="D4" s="80"/>
    </row>
    <row r="5" ht="24.75" customHeight="1" spans="1:4">
      <c r="A5" s="80" t="s">
        <v>24</v>
      </c>
      <c r="B5" s="80" t="s">
        <v>25</v>
      </c>
      <c r="C5" s="80" t="s">
        <v>24</v>
      </c>
      <c r="D5" s="80" t="s">
        <v>25</v>
      </c>
    </row>
    <row r="6" ht="24.75" customHeight="1" spans="1:4">
      <c r="A6" s="54" t="s">
        <v>26</v>
      </c>
      <c r="B6" s="102">
        <v>208.39</v>
      </c>
      <c r="C6" s="54" t="s">
        <v>27</v>
      </c>
      <c r="D6" s="103"/>
    </row>
    <row r="7" ht="24.75" customHeight="1" spans="1:4">
      <c r="A7" s="54" t="s">
        <v>28</v>
      </c>
      <c r="B7" s="103"/>
      <c r="C7" s="54" t="s">
        <v>29</v>
      </c>
      <c r="D7" s="103"/>
    </row>
    <row r="8" ht="24.75" customHeight="1" spans="1:4">
      <c r="A8" s="54" t="s">
        <v>30</v>
      </c>
      <c r="B8" s="103"/>
      <c r="C8" s="54" t="s">
        <v>31</v>
      </c>
      <c r="D8" s="103"/>
    </row>
    <row r="9" ht="24.75" customHeight="1" spans="1:4">
      <c r="A9" s="54" t="s">
        <v>32</v>
      </c>
      <c r="B9" s="103"/>
      <c r="C9" s="54" t="s">
        <v>33</v>
      </c>
      <c r="D9" s="103"/>
    </row>
    <row r="10" ht="24.75" customHeight="1" spans="1:4">
      <c r="A10" s="54" t="s">
        <v>34</v>
      </c>
      <c r="B10" s="103"/>
      <c r="C10" s="54" t="s">
        <v>35</v>
      </c>
      <c r="D10" s="103"/>
    </row>
    <row r="11" ht="24.75" customHeight="1" spans="1:4">
      <c r="A11" s="54"/>
      <c r="B11" s="103"/>
      <c r="C11" s="54" t="s">
        <v>36</v>
      </c>
      <c r="D11" s="103"/>
    </row>
    <row r="12" ht="24.75" customHeight="1" spans="1:4">
      <c r="A12" s="54"/>
      <c r="B12" s="103"/>
      <c r="C12" s="54" t="s">
        <v>37</v>
      </c>
      <c r="D12" s="104"/>
    </row>
    <row r="13" ht="24.75" customHeight="1" spans="1:4">
      <c r="A13" s="54"/>
      <c r="B13" s="103"/>
      <c r="C13" s="54" t="s">
        <v>38</v>
      </c>
      <c r="D13" s="104"/>
    </row>
    <row r="14" ht="24.75" customHeight="1" spans="1:4">
      <c r="A14" s="54"/>
      <c r="B14" s="103"/>
      <c r="C14" s="54" t="s">
        <v>39</v>
      </c>
      <c r="D14" s="104"/>
    </row>
    <row r="15" ht="24.75" customHeight="1" spans="1:4">
      <c r="A15" s="54"/>
      <c r="B15" s="105"/>
      <c r="C15" s="54" t="s">
        <v>40</v>
      </c>
      <c r="D15" s="104"/>
    </row>
    <row r="16" ht="24.75" customHeight="1" spans="1:4">
      <c r="A16" s="54"/>
      <c r="B16" s="54"/>
      <c r="C16" s="54" t="s">
        <v>41</v>
      </c>
      <c r="D16" s="104"/>
    </row>
    <row r="17" ht="24.75" customHeight="1" spans="1:4">
      <c r="A17" s="54"/>
      <c r="B17" s="105"/>
      <c r="C17" s="54" t="s">
        <v>42</v>
      </c>
      <c r="D17" s="104"/>
    </row>
    <row r="18" ht="24.75" customHeight="1" spans="1:4">
      <c r="A18" s="54"/>
      <c r="B18" s="105"/>
      <c r="C18" s="54" t="s">
        <v>43</v>
      </c>
      <c r="D18" s="104">
        <f>B32-D25</f>
        <v>193.62</v>
      </c>
    </row>
    <row r="19" ht="24.75" customHeight="1" spans="1:4">
      <c r="A19" s="54"/>
      <c r="B19" s="105"/>
      <c r="C19" s="54" t="s">
        <v>44</v>
      </c>
      <c r="D19" s="104"/>
    </row>
    <row r="20" ht="24.75" customHeight="1" spans="1:4">
      <c r="A20" s="54"/>
      <c r="B20" s="105"/>
      <c r="C20" s="54" t="s">
        <v>45</v>
      </c>
      <c r="D20" s="104"/>
    </row>
    <row r="21" ht="24.75" customHeight="1" spans="1:4">
      <c r="A21" s="54"/>
      <c r="B21" s="105"/>
      <c r="C21" s="54" t="s">
        <v>46</v>
      </c>
      <c r="D21" s="104"/>
    </row>
    <row r="22" ht="24.75" customHeight="1" spans="1:4">
      <c r="A22" s="54"/>
      <c r="B22" s="105"/>
      <c r="C22" s="54" t="s">
        <v>47</v>
      </c>
      <c r="D22" s="104"/>
    </row>
    <row r="23" ht="24.75" customHeight="1" spans="1:4">
      <c r="A23" s="54"/>
      <c r="B23" s="105"/>
      <c r="C23" s="54" t="s">
        <v>48</v>
      </c>
      <c r="D23" s="104"/>
    </row>
    <row r="24" ht="24.75" customHeight="1" spans="1:4">
      <c r="A24" s="54"/>
      <c r="B24" s="105"/>
      <c r="C24" s="54" t="s">
        <v>49</v>
      </c>
      <c r="D24" s="104"/>
    </row>
    <row r="25" ht="24.75" customHeight="1" spans="1:4">
      <c r="A25" s="54"/>
      <c r="B25" s="105"/>
      <c r="C25" s="54" t="s">
        <v>50</v>
      </c>
      <c r="D25" s="104">
        <v>14.77</v>
      </c>
    </row>
    <row r="26" ht="24.75" customHeight="1" spans="1:4">
      <c r="A26" s="54"/>
      <c r="B26" s="105"/>
      <c r="C26" s="54" t="s">
        <v>51</v>
      </c>
      <c r="D26" s="104"/>
    </row>
    <row r="27" ht="24.75" customHeight="1" spans="1:4">
      <c r="A27" s="54"/>
      <c r="B27" s="105"/>
      <c r="C27" s="54" t="s">
        <v>52</v>
      </c>
      <c r="D27" s="104"/>
    </row>
    <row r="28" ht="24.75" customHeight="1" spans="1:4">
      <c r="A28" s="54"/>
      <c r="B28" s="105"/>
      <c r="C28" s="54" t="s">
        <v>53</v>
      </c>
      <c r="D28" s="104"/>
    </row>
    <row r="29" ht="24.75" customHeight="1" spans="1:4">
      <c r="A29" s="54"/>
      <c r="B29" s="105"/>
      <c r="C29" s="54" t="s">
        <v>54</v>
      </c>
      <c r="D29" s="104"/>
    </row>
    <row r="30" ht="24.75" customHeight="1" spans="1:4">
      <c r="A30" s="54"/>
      <c r="B30" s="105"/>
      <c r="C30" s="54" t="s">
        <v>55</v>
      </c>
      <c r="D30" s="104"/>
    </row>
    <row r="31" ht="24.75" customHeight="1" spans="1:4">
      <c r="A31" s="54"/>
      <c r="B31" s="105"/>
      <c r="C31" s="54" t="s">
        <v>56</v>
      </c>
      <c r="D31" s="104"/>
    </row>
    <row r="32" ht="24.75" customHeight="1" spans="1:4">
      <c r="A32" s="100" t="s">
        <v>57</v>
      </c>
      <c r="B32" s="105">
        <f>SUM(B6:B10)</f>
        <v>208.39</v>
      </c>
      <c r="C32" s="54" t="s">
        <v>58</v>
      </c>
      <c r="D32" s="104"/>
    </row>
    <row r="33" ht="24.75" customHeight="1" spans="1:4">
      <c r="A33" s="100"/>
      <c r="B33" s="105"/>
      <c r="C33" s="54" t="s">
        <v>59</v>
      </c>
      <c r="D33" s="104"/>
    </row>
    <row r="34" ht="24.75" customHeight="1" spans="1:4">
      <c r="A34" s="100"/>
      <c r="B34" s="105"/>
      <c r="C34" s="54"/>
      <c r="D34" s="106"/>
    </row>
    <row r="35" ht="24.75" customHeight="1" spans="1:4">
      <c r="A35" s="54" t="s">
        <v>60</v>
      </c>
      <c r="B35" s="103">
        <f>SUM(B36:B37)</f>
        <v>0</v>
      </c>
      <c r="C35" s="54"/>
      <c r="D35" s="106"/>
    </row>
    <row r="36" ht="24.75" customHeight="1" spans="1:4">
      <c r="A36" s="54" t="s">
        <v>61</v>
      </c>
      <c r="B36" s="103"/>
      <c r="C36" s="100" t="s">
        <v>62</v>
      </c>
      <c r="D36" s="103">
        <v>208.39</v>
      </c>
    </row>
    <row r="37" ht="24.75" customHeight="1" spans="1:4">
      <c r="A37" s="54" t="s">
        <v>63</v>
      </c>
      <c r="B37" s="103"/>
      <c r="C37" s="100"/>
      <c r="D37" s="105"/>
    </row>
    <row r="38" ht="24.75" customHeight="1" spans="1:4">
      <c r="A38" s="54"/>
      <c r="B38" s="103"/>
      <c r="C38" s="100"/>
      <c r="D38" s="105"/>
    </row>
    <row r="39" ht="24.75" customHeight="1" spans="1:4">
      <c r="A39" s="54"/>
      <c r="B39" s="103"/>
      <c r="C39" s="54" t="s">
        <v>64</v>
      </c>
      <c r="D39" s="103"/>
    </row>
    <row r="40" ht="24.75" customHeight="1" spans="1:99">
      <c r="A40" s="54"/>
      <c r="B40" s="103"/>
      <c r="C40" s="107"/>
      <c r="D40" s="106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</row>
    <row r="41" ht="24.75" customHeight="1" spans="1:4">
      <c r="A41" s="54"/>
      <c r="B41" s="103"/>
      <c r="C41" s="54"/>
      <c r="D41" s="106"/>
    </row>
    <row r="42" ht="24.75" customHeight="1" spans="1:4">
      <c r="A42" s="54"/>
      <c r="B42" s="103"/>
      <c r="C42" s="54"/>
      <c r="D42" s="106"/>
    </row>
    <row r="43" ht="24.75" customHeight="1" spans="1:99">
      <c r="A43" s="54"/>
      <c r="B43" s="103"/>
      <c r="C43" s="109"/>
      <c r="D43" s="106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</row>
    <row r="44" ht="24.75" customHeight="1" spans="1:4">
      <c r="A44" s="54"/>
      <c r="B44" s="103"/>
      <c r="C44" s="54"/>
      <c r="D44" s="106"/>
    </row>
    <row r="45" ht="24.75" customHeight="1" spans="1:4">
      <c r="A45" s="54"/>
      <c r="B45" s="103"/>
      <c r="C45" s="54"/>
      <c r="D45" s="106"/>
    </row>
    <row r="46" ht="24.75" customHeight="1" spans="1:4">
      <c r="A46" s="54"/>
      <c r="B46" s="103"/>
      <c r="C46" s="54"/>
      <c r="D46" s="106"/>
    </row>
    <row r="47" ht="24.75" customHeight="1" spans="1:4">
      <c r="A47" s="54"/>
      <c r="B47" s="103"/>
      <c r="C47" s="54"/>
      <c r="D47" s="106"/>
    </row>
    <row r="48" ht="24.75" customHeight="1" spans="1:4">
      <c r="A48" s="54"/>
      <c r="B48" s="103"/>
      <c r="C48" s="106"/>
      <c r="D48" s="106"/>
    </row>
    <row r="49" ht="24.75" customHeight="1" spans="1:4">
      <c r="A49" s="106"/>
      <c r="B49" s="103"/>
      <c r="C49" s="106"/>
      <c r="D49" s="106"/>
    </row>
    <row r="50" ht="24.75" customHeight="1" spans="1:99">
      <c r="A50" s="111" t="s">
        <v>65</v>
      </c>
      <c r="B50" s="103">
        <f>B35+B32</f>
        <v>208.39</v>
      </c>
      <c r="C50" s="111" t="s">
        <v>66</v>
      </c>
      <c r="D50" s="102">
        <f>D36</f>
        <v>208.39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topLeftCell="A12" workbookViewId="0">
      <selection activeCell="H19" sqref="H19"/>
    </sheetView>
  </sheetViews>
  <sheetFormatPr defaultColWidth="9" defaultRowHeight="12.75" outlineLevelCol="3"/>
  <cols>
    <col min="1" max="1" width="71.4285714285714" customWidth="1"/>
    <col min="2" max="2" width="16.8571428571429" customWidth="1"/>
    <col min="3" max="3" width="8" customWidth="1"/>
    <col min="4" max="4" width="14.1428571428571" customWidth="1"/>
    <col min="5" max="5" width="8" customWidth="1"/>
    <col min="6" max="257" width="9.14285714285714" customWidth="1"/>
  </cols>
  <sheetData>
    <row r="1" ht="24.6" customHeight="1" spans="1:2">
      <c r="A1" s="98" t="s">
        <v>67</v>
      </c>
      <c r="B1" s="76"/>
    </row>
    <row r="2" ht="23.25" customHeight="1" spans="1:2">
      <c r="A2" s="99" t="s">
        <v>68</v>
      </c>
      <c r="B2" s="99"/>
    </row>
    <row r="3" ht="48" customHeight="1" spans="1:2">
      <c r="A3" s="76"/>
      <c r="B3" s="73" t="s">
        <v>21</v>
      </c>
    </row>
    <row r="4" ht="15" customHeight="1" spans="1:3">
      <c r="A4" s="100" t="s">
        <v>24</v>
      </c>
      <c r="B4" s="100" t="s">
        <v>69</v>
      </c>
      <c r="C4" s="76"/>
    </row>
    <row r="5" ht="22.5" customHeight="1" spans="1:4">
      <c r="A5" s="54" t="s">
        <v>26</v>
      </c>
      <c r="B5" s="54"/>
      <c r="C5" s="76"/>
      <c r="D5" s="76"/>
    </row>
    <row r="6" ht="22.5" customHeight="1" spans="1:2">
      <c r="A6" s="54" t="s">
        <v>70</v>
      </c>
      <c r="B6" s="54"/>
    </row>
    <row r="7" ht="22.5" customHeight="1" spans="1:2">
      <c r="A7" s="54" t="s">
        <v>71</v>
      </c>
      <c r="B7" s="54">
        <v>191.19</v>
      </c>
    </row>
    <row r="8" ht="22.5" customHeight="1" spans="1:2">
      <c r="A8" s="54" t="s">
        <v>72</v>
      </c>
      <c r="B8" s="54">
        <v>10.2</v>
      </c>
    </row>
    <row r="9" ht="22.5" customHeight="1" spans="1:2">
      <c r="A9" s="54" t="s">
        <v>73</v>
      </c>
      <c r="B9" s="54">
        <v>7</v>
      </c>
    </row>
    <row r="10" ht="22.5" customHeight="1" spans="1:2">
      <c r="A10" s="54" t="s">
        <v>74</v>
      </c>
      <c r="B10" s="54"/>
    </row>
    <row r="11" ht="22.5" customHeight="1" spans="1:2">
      <c r="A11" s="54" t="s">
        <v>28</v>
      </c>
      <c r="B11" s="54"/>
    </row>
    <row r="12" ht="22.5" customHeight="1" spans="1:2">
      <c r="A12" s="54" t="s">
        <v>30</v>
      </c>
      <c r="B12" s="54"/>
    </row>
    <row r="13" ht="22.5" customHeight="1" spans="1:2">
      <c r="A13" s="54" t="s">
        <v>32</v>
      </c>
      <c r="B13" s="54"/>
    </row>
    <row r="14" ht="22.5" customHeight="1" spans="1:2">
      <c r="A14" s="54" t="s">
        <v>34</v>
      </c>
      <c r="B14" s="54"/>
    </row>
    <row r="15" ht="22.5" customHeight="1" spans="1:2">
      <c r="A15" s="54"/>
      <c r="B15" s="54"/>
    </row>
    <row r="16" ht="22.5" customHeight="1" spans="1:2">
      <c r="A16" s="54" t="s">
        <v>57</v>
      </c>
      <c r="B16" s="54">
        <f>B5+B11+B12+B13+B14</f>
        <v>0</v>
      </c>
    </row>
    <row r="17" ht="22.5" customHeight="1" spans="1:2">
      <c r="A17" s="54" t="s">
        <v>60</v>
      </c>
      <c r="B17" s="54">
        <f>SUM(A18:B19)</f>
        <v>0</v>
      </c>
    </row>
    <row r="18" ht="22.5" customHeight="1" spans="1:2">
      <c r="A18" s="54" t="s">
        <v>75</v>
      </c>
      <c r="B18" s="54"/>
    </row>
    <row r="19" ht="22.5" customHeight="1" spans="1:2">
      <c r="A19" s="54" t="s">
        <v>76</v>
      </c>
      <c r="B19" s="54"/>
    </row>
    <row r="20" ht="22.5" customHeight="1" spans="1:2">
      <c r="A20" s="54" t="s">
        <v>77</v>
      </c>
      <c r="B20" s="54">
        <v>208.39</v>
      </c>
    </row>
  </sheetData>
  <mergeCells count="1">
    <mergeCell ref="A2:B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topLeftCell="A17" workbookViewId="0">
      <selection activeCell="J37" sqref="J37"/>
    </sheetView>
  </sheetViews>
  <sheetFormatPr defaultColWidth="9" defaultRowHeight="12.75" outlineLevelCol="6"/>
  <cols>
    <col min="1" max="1" width="39.1428571428571" customWidth="1"/>
    <col min="2" max="2" width="14.1428571428571" customWidth="1"/>
    <col min="3" max="3" width="14.7142857142857" style="33" customWidth="1"/>
    <col min="4" max="4" width="12.2857142857143" style="33" customWidth="1"/>
    <col min="5" max="5" width="13.5714285714286" style="33" customWidth="1"/>
    <col min="6" max="6" width="10.2857142857143" customWidth="1"/>
    <col min="7" max="8" width="6.85714285714286" customWidth="1"/>
    <col min="9" max="257" width="9.14285714285714" customWidth="1"/>
  </cols>
  <sheetData>
    <row r="1" ht="24.75" customHeight="1" spans="1:1">
      <c r="A1" s="72" t="s">
        <v>78</v>
      </c>
    </row>
    <row r="2" ht="24.75" customHeight="1" spans="1:5">
      <c r="A2" s="85" t="s">
        <v>79</v>
      </c>
      <c r="B2" s="85"/>
      <c r="C2" s="86"/>
      <c r="D2" s="86"/>
      <c r="E2" s="86"/>
    </row>
    <row r="3" ht="24.75" customHeight="1" spans="1:5">
      <c r="A3" s="87"/>
      <c r="B3" s="87"/>
      <c r="D3" s="73"/>
      <c r="E3" s="73" t="s">
        <v>21</v>
      </c>
    </row>
    <row r="4" ht="24.75" customHeight="1" spans="1:6">
      <c r="A4" s="88" t="s">
        <v>80</v>
      </c>
      <c r="B4" s="88" t="s">
        <v>81</v>
      </c>
      <c r="C4" s="89" t="s">
        <v>82</v>
      </c>
      <c r="D4" s="90"/>
      <c r="E4" s="80" t="s">
        <v>83</v>
      </c>
      <c r="F4" s="91"/>
    </row>
    <row r="5" ht="24.75" customHeight="1" spans="1:6">
      <c r="A5" s="92"/>
      <c r="B5" s="92"/>
      <c r="C5" s="80" t="s">
        <v>84</v>
      </c>
      <c r="D5" s="80" t="s">
        <v>85</v>
      </c>
      <c r="E5" s="80"/>
      <c r="F5" s="91"/>
    </row>
    <row r="6" ht="24.75" customHeight="1" spans="1:6">
      <c r="A6" s="80" t="s">
        <v>86</v>
      </c>
      <c r="B6" s="80">
        <v>1</v>
      </c>
      <c r="C6" s="80">
        <v>2</v>
      </c>
      <c r="D6" s="80">
        <v>3</v>
      </c>
      <c r="E6" s="80">
        <v>4</v>
      </c>
      <c r="F6" s="91"/>
    </row>
    <row r="7" ht="24.75" customHeight="1" spans="1:7">
      <c r="A7" s="93" t="s">
        <v>87</v>
      </c>
      <c r="B7" s="94">
        <f>B8</f>
        <v>0</v>
      </c>
      <c r="C7" s="95">
        <f>C8</f>
        <v>0</v>
      </c>
      <c r="D7" s="95"/>
      <c r="E7" s="95"/>
      <c r="F7" s="31"/>
      <c r="G7" s="31"/>
    </row>
    <row r="8" ht="18" customHeight="1" spans="1:7">
      <c r="A8" s="69" t="s">
        <v>88</v>
      </c>
      <c r="B8" s="94">
        <f t="shared" ref="B8:B20" si="0">C8+D8+E8</f>
        <v>0</v>
      </c>
      <c r="C8" s="95">
        <f>C9</f>
        <v>0</v>
      </c>
      <c r="D8" s="95"/>
      <c r="E8" s="95"/>
      <c r="F8" s="76"/>
      <c r="G8" s="31"/>
    </row>
    <row r="9" ht="18" customHeight="1" spans="1:5">
      <c r="A9" s="66" t="s">
        <v>89</v>
      </c>
      <c r="B9" s="94">
        <f t="shared" si="0"/>
        <v>0</v>
      </c>
      <c r="C9" s="95"/>
      <c r="D9" s="95"/>
      <c r="E9" s="95"/>
    </row>
    <row r="10" ht="18" customHeight="1" spans="1:5">
      <c r="A10" s="66" t="s">
        <v>90</v>
      </c>
      <c r="B10" s="94">
        <f t="shared" si="0"/>
        <v>0</v>
      </c>
      <c r="C10" s="95"/>
      <c r="D10" s="95"/>
      <c r="E10" s="95"/>
    </row>
    <row r="11" ht="18" customHeight="1" spans="1:5">
      <c r="A11" s="66" t="s">
        <v>91</v>
      </c>
      <c r="B11" s="94">
        <f t="shared" si="0"/>
        <v>0</v>
      </c>
      <c r="C11" s="95"/>
      <c r="D11" s="95"/>
      <c r="E11" s="95"/>
    </row>
    <row r="12" ht="18" customHeight="1" spans="1:5">
      <c r="A12" s="66" t="s">
        <v>92</v>
      </c>
      <c r="B12" s="94">
        <f t="shared" si="0"/>
        <v>0</v>
      </c>
      <c r="C12" s="95">
        <f>一般公共预算支出情况表!B9</f>
        <v>0</v>
      </c>
      <c r="D12" s="95"/>
      <c r="E12" s="95"/>
    </row>
    <row r="13" ht="18" customHeight="1" spans="1:5">
      <c r="A13" s="66" t="s">
        <v>93</v>
      </c>
      <c r="B13" s="94">
        <f t="shared" si="0"/>
        <v>0</v>
      </c>
      <c r="C13" s="95">
        <f>一般公共预算支出情况表!B10</f>
        <v>0</v>
      </c>
      <c r="D13" s="95"/>
      <c r="E13" s="95"/>
    </row>
    <row r="14" ht="18" customHeight="1" spans="1:5">
      <c r="A14" s="66" t="s">
        <v>94</v>
      </c>
      <c r="B14" s="94">
        <f t="shared" si="0"/>
        <v>0</v>
      </c>
      <c r="C14" s="95"/>
      <c r="D14" s="95">
        <f>一般公共预算支出情况表!B11</f>
        <v>0</v>
      </c>
      <c r="E14" s="95"/>
    </row>
    <row r="15" ht="18" customHeight="1" spans="1:5">
      <c r="A15" s="66" t="s">
        <v>95</v>
      </c>
      <c r="B15" s="94">
        <f t="shared" si="0"/>
        <v>0</v>
      </c>
      <c r="C15" s="95">
        <f>一般公共预算支出情况表!B12</f>
        <v>0</v>
      </c>
      <c r="D15" s="95"/>
      <c r="E15" s="95"/>
    </row>
    <row r="16" ht="18" customHeight="1" spans="1:5">
      <c r="A16" s="66" t="s">
        <v>96</v>
      </c>
      <c r="B16" s="94">
        <f t="shared" si="0"/>
        <v>0</v>
      </c>
      <c r="C16" s="95">
        <f>一般公共预算支出情况表!B13</f>
        <v>0</v>
      </c>
      <c r="D16" s="95"/>
      <c r="E16" s="95"/>
    </row>
    <row r="17" ht="18" customHeight="1" spans="1:5">
      <c r="A17" s="66" t="s">
        <v>97</v>
      </c>
      <c r="B17" s="94">
        <f t="shared" si="0"/>
        <v>0</v>
      </c>
      <c r="C17" s="95">
        <f>一般公共预算支出情况表!B14</f>
        <v>0</v>
      </c>
      <c r="D17" s="95"/>
      <c r="E17" s="95"/>
    </row>
    <row r="18" ht="18" customHeight="1" spans="1:5">
      <c r="A18" s="66" t="s">
        <v>98</v>
      </c>
      <c r="B18" s="94">
        <f t="shared" si="0"/>
        <v>0</v>
      </c>
      <c r="C18" s="95">
        <f>一般公共预算支出情况表!B15</f>
        <v>0</v>
      </c>
      <c r="D18" s="95"/>
      <c r="E18" s="95"/>
    </row>
    <row r="19" ht="18" customHeight="1" spans="1:5">
      <c r="A19" s="66" t="s">
        <v>99</v>
      </c>
      <c r="B19" s="94">
        <f>208.39-B31</f>
        <v>193.62</v>
      </c>
      <c r="C19" s="95">
        <v>193.62</v>
      </c>
      <c r="D19" s="95"/>
      <c r="E19" s="95"/>
    </row>
    <row r="20" ht="18" customHeight="1" spans="1:5">
      <c r="A20" s="66" t="s">
        <v>100</v>
      </c>
      <c r="B20" s="94">
        <f t="shared" si="0"/>
        <v>0</v>
      </c>
      <c r="C20" s="95">
        <f>一般公共预算支出情况表!B17</f>
        <v>0</v>
      </c>
      <c r="D20" s="95"/>
      <c r="E20" s="95"/>
    </row>
    <row r="21" ht="18" customHeight="1" spans="1:5">
      <c r="A21" s="66" t="s">
        <v>91</v>
      </c>
      <c r="B21" s="94"/>
      <c r="C21" s="95"/>
      <c r="D21" s="95"/>
      <c r="E21" s="95"/>
    </row>
    <row r="22" ht="18" customHeight="1" spans="1:5">
      <c r="A22" s="69" t="s">
        <v>101</v>
      </c>
      <c r="B22" s="94">
        <f t="shared" ref="B22:B38" si="1">C22+D22+E22</f>
        <v>0</v>
      </c>
      <c r="C22" s="95"/>
      <c r="D22" s="95"/>
      <c r="E22" s="95"/>
    </row>
    <row r="23" ht="18" customHeight="1" spans="1:5">
      <c r="A23" s="66" t="s">
        <v>102</v>
      </c>
      <c r="B23" s="94">
        <f t="shared" si="1"/>
        <v>0</v>
      </c>
      <c r="C23" s="95"/>
      <c r="D23" s="95"/>
      <c r="E23" s="95"/>
    </row>
    <row r="24" ht="18" customHeight="1" spans="1:5">
      <c r="A24" s="66" t="s">
        <v>103</v>
      </c>
      <c r="B24" s="94">
        <f t="shared" si="1"/>
        <v>0</v>
      </c>
      <c r="C24" s="95"/>
      <c r="D24" s="95"/>
      <c r="E24" s="95"/>
    </row>
    <row r="25" ht="18" customHeight="1" spans="1:5">
      <c r="A25" s="66" t="s">
        <v>104</v>
      </c>
      <c r="B25" s="94">
        <f t="shared" si="1"/>
        <v>0</v>
      </c>
      <c r="C25" s="95">
        <f>一般公共预算支出情况表!B21</f>
        <v>0</v>
      </c>
      <c r="D25" s="95"/>
      <c r="E25" s="95"/>
    </row>
    <row r="26" ht="18" customHeight="1" spans="1:5">
      <c r="A26" s="66" t="s">
        <v>105</v>
      </c>
      <c r="B26" s="94">
        <f t="shared" si="1"/>
        <v>0</v>
      </c>
      <c r="C26" s="95">
        <f>一般公共预算支出情况表!B22</f>
        <v>0</v>
      </c>
      <c r="D26" s="95"/>
      <c r="E26" s="95"/>
    </row>
    <row r="27" ht="18" customHeight="1" spans="1:5">
      <c r="A27" s="66" t="s">
        <v>106</v>
      </c>
      <c r="B27" s="94">
        <f t="shared" si="1"/>
        <v>0</v>
      </c>
      <c r="C27" s="95">
        <f>一般公共预算支出情况表!B23</f>
        <v>0</v>
      </c>
      <c r="D27" s="95"/>
      <c r="E27" s="95"/>
    </row>
    <row r="28" ht="18" customHeight="1" spans="1:5">
      <c r="A28" s="66" t="s">
        <v>107</v>
      </c>
      <c r="B28" s="94">
        <f t="shared" si="1"/>
        <v>0</v>
      </c>
      <c r="C28" s="95">
        <f>一般公共预算支出情况表!B24</f>
        <v>0</v>
      </c>
      <c r="D28" s="95"/>
      <c r="E28" s="95"/>
    </row>
    <row r="29" ht="18" customHeight="1" spans="1:5">
      <c r="A29" s="69" t="s">
        <v>108</v>
      </c>
      <c r="B29" s="94">
        <f t="shared" si="1"/>
        <v>0</v>
      </c>
      <c r="C29" s="95"/>
      <c r="D29" s="95"/>
      <c r="E29" s="95"/>
    </row>
    <row r="30" ht="18" customHeight="1" spans="1:5">
      <c r="A30" s="66" t="s">
        <v>109</v>
      </c>
      <c r="B30" s="94">
        <f t="shared" si="1"/>
        <v>0</v>
      </c>
      <c r="C30" s="95"/>
      <c r="D30" s="95"/>
      <c r="E30" s="95"/>
    </row>
    <row r="31" ht="18" customHeight="1" spans="1:5">
      <c r="A31" s="66" t="s">
        <v>110</v>
      </c>
      <c r="B31" s="94">
        <v>14.77</v>
      </c>
      <c r="C31" s="95">
        <v>14.77</v>
      </c>
      <c r="D31" s="95"/>
      <c r="E31" s="95"/>
    </row>
    <row r="32" ht="18" customHeight="1" spans="1:5">
      <c r="A32" s="66" t="s">
        <v>111</v>
      </c>
      <c r="B32" s="94">
        <f t="shared" si="1"/>
        <v>0</v>
      </c>
      <c r="C32" s="95">
        <f>一般公共预算支出情况表!B28</f>
        <v>0</v>
      </c>
      <c r="D32" s="95"/>
      <c r="E32" s="95"/>
    </row>
    <row r="33" ht="18" customHeight="1" spans="1:5">
      <c r="A33" s="66" t="s">
        <v>112</v>
      </c>
      <c r="B33" s="94">
        <f t="shared" si="1"/>
        <v>0</v>
      </c>
      <c r="C33" s="95">
        <f>一般公共预算支出情况表!B29</f>
        <v>0</v>
      </c>
      <c r="D33" s="95"/>
      <c r="E33" s="95"/>
    </row>
    <row r="34" ht="18" customHeight="1" spans="1:5">
      <c r="A34" s="69" t="s">
        <v>113</v>
      </c>
      <c r="B34" s="94">
        <f t="shared" si="1"/>
        <v>0</v>
      </c>
      <c r="C34" s="95">
        <f>一般公共预算支出情况表!B30</f>
        <v>0</v>
      </c>
      <c r="D34" s="95"/>
      <c r="E34" s="95"/>
    </row>
    <row r="35" ht="18" customHeight="1" spans="1:5">
      <c r="A35" s="69" t="s">
        <v>114</v>
      </c>
      <c r="B35" s="94">
        <f t="shared" si="1"/>
        <v>0</v>
      </c>
      <c r="C35" s="95"/>
      <c r="D35" s="95"/>
      <c r="E35" s="95"/>
    </row>
    <row r="36" ht="18" customHeight="1" spans="1:5">
      <c r="A36" s="66" t="s">
        <v>115</v>
      </c>
      <c r="B36" s="94">
        <f t="shared" si="1"/>
        <v>0</v>
      </c>
      <c r="C36" s="95">
        <f>一般公共预算支出情况表!B32</f>
        <v>0</v>
      </c>
      <c r="D36" s="95"/>
      <c r="E36" s="95"/>
    </row>
    <row r="37" ht="18" customHeight="1" spans="1:5">
      <c r="A37" s="96" t="s">
        <v>116</v>
      </c>
      <c r="B37" s="94">
        <f t="shared" si="1"/>
        <v>0</v>
      </c>
      <c r="C37" s="95">
        <f>一般公共预算支出情况表!B33</f>
        <v>0</v>
      </c>
      <c r="D37" s="95"/>
      <c r="E37" s="95"/>
    </row>
    <row r="38" ht="18" customHeight="1" spans="1:5">
      <c r="A38" s="97" t="s">
        <v>81</v>
      </c>
      <c r="B38" s="94">
        <v>208.39</v>
      </c>
      <c r="C38" s="95">
        <v>208.39</v>
      </c>
      <c r="D38" s="95"/>
      <c r="E38" s="95"/>
    </row>
  </sheetData>
  <mergeCells count="4">
    <mergeCell ref="A2:E2"/>
    <mergeCell ref="C4:D4"/>
    <mergeCell ref="A4:A5"/>
    <mergeCell ref="B4:B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topLeftCell="A10" workbookViewId="0">
      <selection activeCell="F35" sqref="F35"/>
    </sheetView>
  </sheetViews>
  <sheetFormatPr defaultColWidth="9" defaultRowHeight="12.75"/>
  <cols>
    <col min="1" max="1" width="25.4285714285714" customWidth="1"/>
    <col min="2" max="2" width="16.8571428571429" customWidth="1"/>
    <col min="3" max="3" width="28.5714285714286" customWidth="1"/>
    <col min="4" max="4" width="14.5714285714286" customWidth="1"/>
    <col min="5" max="99" width="9" customWidth="1"/>
    <col min="100" max="257" width="9.14285714285714" customWidth="1"/>
  </cols>
  <sheetData>
    <row r="1" ht="25.5" customHeight="1" spans="1:98">
      <c r="A1" s="72" t="s">
        <v>117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</row>
    <row r="2" ht="25.5" customHeight="1" spans="1:98">
      <c r="A2" s="74" t="s">
        <v>118</v>
      </c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</row>
    <row r="3" ht="16.5" customHeight="1" spans="1:98">
      <c r="A3" s="76"/>
      <c r="B3" s="77"/>
      <c r="C3" s="78"/>
      <c r="D3" s="73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</row>
    <row r="4" ht="16.5" customHeight="1" spans="1:98">
      <c r="A4" s="80" t="s">
        <v>119</v>
      </c>
      <c r="B4" s="80"/>
      <c r="C4" s="80" t="s">
        <v>120</v>
      </c>
      <c r="D4" s="80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</row>
    <row r="5" ht="16.5" customHeight="1" spans="1:98">
      <c r="A5" s="80" t="s">
        <v>24</v>
      </c>
      <c r="B5" s="80" t="s">
        <v>25</v>
      </c>
      <c r="C5" s="80" t="s">
        <v>24</v>
      </c>
      <c r="D5" s="80" t="s">
        <v>25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</row>
    <row r="6" ht="16.5" customHeight="1" spans="1:98">
      <c r="A6" s="81" t="s">
        <v>121</v>
      </c>
      <c r="B6" s="82">
        <f>SUM(B7:B8)</f>
        <v>208.39</v>
      </c>
      <c r="C6" s="81" t="s">
        <v>122</v>
      </c>
      <c r="D6" s="8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</row>
    <row r="7" ht="16.5" customHeight="1" spans="1:98">
      <c r="A7" s="81" t="s">
        <v>123</v>
      </c>
      <c r="B7" s="82">
        <f>部门收支总体情况表!B6</f>
        <v>208.39</v>
      </c>
      <c r="C7" s="81" t="s">
        <v>27</v>
      </c>
      <c r="D7" s="8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</row>
    <row r="8" ht="16.5" customHeight="1" spans="1:98">
      <c r="A8" s="81" t="s">
        <v>124</v>
      </c>
      <c r="B8" s="82"/>
      <c r="C8" s="81" t="s">
        <v>29</v>
      </c>
      <c r="D8" s="8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</row>
    <row r="9" ht="16.5" customHeight="1" spans="1:98">
      <c r="A9" s="81"/>
      <c r="B9" s="82"/>
      <c r="C9" s="81" t="s">
        <v>31</v>
      </c>
      <c r="D9" s="8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</row>
    <row r="10" ht="16.5" customHeight="1" spans="1:98">
      <c r="A10" s="81"/>
      <c r="B10" s="84"/>
      <c r="C10" s="81" t="s">
        <v>33</v>
      </c>
      <c r="D10" s="8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</row>
    <row r="11" ht="16.5" customHeight="1" spans="1:98">
      <c r="A11" s="81"/>
      <c r="B11" s="84"/>
      <c r="C11" s="81" t="s">
        <v>35</v>
      </c>
      <c r="D11" s="8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</row>
    <row r="12" ht="16.5" customHeight="1" spans="1:98">
      <c r="A12" s="81"/>
      <c r="B12" s="84"/>
      <c r="C12" s="81" t="s">
        <v>36</v>
      </c>
      <c r="D12" s="8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</row>
    <row r="13" ht="16.5" customHeight="1" spans="1:98">
      <c r="A13" s="82"/>
      <c r="B13" s="82"/>
      <c r="C13" s="81" t="s">
        <v>37</v>
      </c>
      <c r="D13" s="8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</row>
    <row r="14" ht="16.5" customHeight="1" spans="1:98">
      <c r="A14" s="82"/>
      <c r="B14" s="82"/>
      <c r="C14" s="81" t="s">
        <v>38</v>
      </c>
      <c r="D14" s="8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</row>
    <row r="15" ht="16.5" customHeight="1" spans="1:98">
      <c r="A15" s="82"/>
      <c r="B15" s="82"/>
      <c r="C15" s="81" t="s">
        <v>39</v>
      </c>
      <c r="D15" s="8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</row>
    <row r="16" ht="16.5" customHeight="1" spans="1:98">
      <c r="A16" s="82"/>
      <c r="B16" s="82"/>
      <c r="C16" s="81" t="s">
        <v>40</v>
      </c>
      <c r="D16" s="8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</row>
    <row r="17" ht="16.5" customHeight="1" spans="1:98">
      <c r="A17" s="82"/>
      <c r="B17" s="82"/>
      <c r="C17" s="81" t="s">
        <v>41</v>
      </c>
      <c r="D17" s="8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</row>
    <row r="18" ht="16.5" customHeight="1" spans="1:98">
      <c r="A18" s="82"/>
      <c r="B18" s="82"/>
      <c r="C18" s="81" t="s">
        <v>42</v>
      </c>
      <c r="D18" s="8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</row>
    <row r="19" ht="16.5" customHeight="1" spans="1:98">
      <c r="A19" s="82"/>
      <c r="B19" s="82"/>
      <c r="C19" s="81" t="s">
        <v>43</v>
      </c>
      <c r="D19" s="83">
        <f>B7-D26</f>
        <v>193.62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</row>
    <row r="20" ht="16.5" customHeight="1" spans="1:98">
      <c r="A20" s="82"/>
      <c r="B20" s="82"/>
      <c r="C20" s="81" t="s">
        <v>44</v>
      </c>
      <c r="D20" s="8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</row>
    <row r="21" ht="16.5" customHeight="1" spans="1:98">
      <c r="A21" s="82"/>
      <c r="B21" s="82"/>
      <c r="C21" s="81" t="s">
        <v>45</v>
      </c>
      <c r="D21" s="8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</row>
    <row r="22" ht="16.5" customHeight="1" spans="1:98">
      <c r="A22" s="82"/>
      <c r="B22" s="82"/>
      <c r="C22" s="81" t="s">
        <v>46</v>
      </c>
      <c r="D22" s="8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</row>
    <row r="23" ht="16.5" customHeight="1" spans="1:98">
      <c r="A23" s="82"/>
      <c r="B23" s="82"/>
      <c r="C23" s="81" t="s">
        <v>47</v>
      </c>
      <c r="D23" s="8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</row>
    <row r="24" ht="16.5" customHeight="1" spans="1:98">
      <c r="A24" s="82"/>
      <c r="B24" s="82"/>
      <c r="C24" s="81" t="s">
        <v>48</v>
      </c>
      <c r="D24" s="8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</row>
    <row r="25" ht="16.5" customHeight="1" spans="1:98">
      <c r="A25" s="82"/>
      <c r="B25" s="82"/>
      <c r="C25" s="81" t="s">
        <v>49</v>
      </c>
      <c r="D25" s="8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</row>
    <row r="26" ht="16.5" customHeight="1" spans="1:98">
      <c r="A26" s="82"/>
      <c r="B26" s="82"/>
      <c r="C26" s="81" t="s">
        <v>50</v>
      </c>
      <c r="D26" s="83">
        <v>14.77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</row>
    <row r="27" ht="16.5" customHeight="1" spans="1:98">
      <c r="A27" s="82"/>
      <c r="B27" s="82"/>
      <c r="C27" s="81" t="s">
        <v>51</v>
      </c>
      <c r="D27" s="8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</row>
    <row r="28" ht="16.5" customHeight="1" spans="1:98">
      <c r="A28" s="82"/>
      <c r="B28" s="82"/>
      <c r="C28" s="81" t="s">
        <v>52</v>
      </c>
      <c r="D28" s="8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</row>
    <row r="29" ht="16.5" customHeight="1" spans="1:98">
      <c r="A29" s="82"/>
      <c r="B29" s="82"/>
      <c r="C29" s="81" t="s">
        <v>53</v>
      </c>
      <c r="D29" s="8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</row>
    <row r="30" ht="16.5" customHeight="1" spans="1:98">
      <c r="A30" s="82"/>
      <c r="B30" s="82"/>
      <c r="C30" s="81" t="s">
        <v>54</v>
      </c>
      <c r="D30" s="8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</row>
    <row r="31" ht="16.5" customHeight="1" spans="1:98">
      <c r="A31" s="82"/>
      <c r="B31" s="82"/>
      <c r="C31" s="81" t="s">
        <v>55</v>
      </c>
      <c r="D31" s="8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</row>
    <row r="32" ht="16.5" customHeight="1" spans="1:98">
      <c r="A32" s="82"/>
      <c r="B32" s="82"/>
      <c r="C32" s="81" t="s">
        <v>56</v>
      </c>
      <c r="D32" s="8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</row>
    <row r="33" ht="16.5" customHeight="1" spans="1:98">
      <c r="A33" s="82"/>
      <c r="B33" s="82"/>
      <c r="C33" s="81" t="s">
        <v>58</v>
      </c>
      <c r="D33" s="8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</row>
    <row r="34" ht="16.5" customHeight="1" spans="1:98">
      <c r="A34" s="82"/>
      <c r="B34" s="82"/>
      <c r="C34" s="81" t="s">
        <v>59</v>
      </c>
      <c r="D34" s="8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</row>
    <row r="35" ht="16.5" customHeight="1" spans="1:98">
      <c r="A35" s="80" t="s">
        <v>125</v>
      </c>
      <c r="B35" s="82">
        <f>B6</f>
        <v>208.39</v>
      </c>
      <c r="C35" s="80" t="s">
        <v>126</v>
      </c>
      <c r="D35" s="82">
        <v>208.39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B16" sqref="B16"/>
    </sheetView>
  </sheetViews>
  <sheetFormatPr defaultColWidth="9" defaultRowHeight="14.25" outlineLevelCol="1"/>
  <cols>
    <col min="1" max="1" width="51.8571428571429" customWidth="1"/>
    <col min="2" max="2" width="37.4285714285714" style="31" customWidth="1"/>
    <col min="3" max="3" width="9.14285714285714" customWidth="1"/>
    <col min="4" max="4" width="9.57142857142857" customWidth="1"/>
    <col min="5" max="257" width="9.14285714285714" customWidth="1"/>
  </cols>
  <sheetData>
    <row r="1" ht="20.25" spans="1:2">
      <c r="A1" s="67" t="s">
        <v>127</v>
      </c>
      <c r="B1" s="67"/>
    </row>
    <row r="2" ht="20.25" customHeight="1" spans="1:2">
      <c r="A2" s="32" t="s">
        <v>128</v>
      </c>
      <c r="B2" s="32"/>
    </row>
    <row r="3" spans="1:1">
      <c r="A3" s="31"/>
    </row>
    <row r="4" spans="1:2">
      <c r="A4" s="68" t="s">
        <v>24</v>
      </c>
      <c r="B4" s="60" t="s">
        <v>25</v>
      </c>
    </row>
    <row r="5" ht="13.5" spans="1:2">
      <c r="A5" s="69" t="s">
        <v>88</v>
      </c>
      <c r="B5" s="70">
        <v>193.62</v>
      </c>
    </row>
    <row r="6" ht="13.5" spans="1:2">
      <c r="A6" s="66" t="s">
        <v>89</v>
      </c>
      <c r="B6" s="71"/>
    </row>
    <row r="7" ht="13.5" spans="1:2">
      <c r="A7" s="66" t="s">
        <v>90</v>
      </c>
      <c r="B7" s="63"/>
    </row>
    <row r="8" ht="13.5" spans="1:2">
      <c r="A8" s="66" t="s">
        <v>91</v>
      </c>
      <c r="B8" s="63"/>
    </row>
    <row r="9" ht="13.5" spans="1:2">
      <c r="A9" s="66" t="s">
        <v>92</v>
      </c>
      <c r="B9" s="63"/>
    </row>
    <row r="10" ht="13.5" spans="1:2">
      <c r="A10" s="66" t="s">
        <v>93</v>
      </c>
      <c r="B10" s="63"/>
    </row>
    <row r="11" ht="13.5" spans="1:2">
      <c r="A11" s="66" t="s">
        <v>94</v>
      </c>
      <c r="B11" s="63"/>
    </row>
    <row r="12" ht="13.5" spans="1:2">
      <c r="A12" s="66" t="s">
        <v>95</v>
      </c>
      <c r="B12" s="63"/>
    </row>
    <row r="13" ht="13.5" spans="1:2">
      <c r="A13" s="66" t="s">
        <v>96</v>
      </c>
      <c r="B13" s="63"/>
    </row>
    <row r="14" ht="13.5" spans="1:2">
      <c r="A14" s="66" t="s">
        <v>97</v>
      </c>
      <c r="B14" s="63"/>
    </row>
    <row r="15" ht="13.5" spans="1:2">
      <c r="A15" s="66" t="s">
        <v>98</v>
      </c>
      <c r="B15" s="63"/>
    </row>
    <row r="16" ht="13.5" spans="1:2">
      <c r="A16" s="66" t="s">
        <v>99</v>
      </c>
      <c r="B16" s="63">
        <v>193.62</v>
      </c>
    </row>
    <row r="17" ht="13.5" spans="1:2">
      <c r="A17" s="66" t="s">
        <v>100</v>
      </c>
      <c r="B17" s="63"/>
    </row>
    <row r="18" ht="13.5" spans="1:2">
      <c r="A18" s="69" t="s">
        <v>101</v>
      </c>
      <c r="B18" s="70">
        <f>B19</f>
        <v>0</v>
      </c>
    </row>
    <row r="19" ht="13.5" spans="1:2">
      <c r="A19" s="66" t="s">
        <v>102</v>
      </c>
      <c r="B19" s="63"/>
    </row>
    <row r="20" ht="13.5" spans="1:2">
      <c r="A20" s="66" t="s">
        <v>103</v>
      </c>
      <c r="B20" s="63"/>
    </row>
    <row r="21" ht="13.5" spans="1:2">
      <c r="A21" s="66" t="s">
        <v>104</v>
      </c>
      <c r="B21" s="63"/>
    </row>
    <row r="22" ht="13.5" spans="1:2">
      <c r="A22" s="66" t="s">
        <v>105</v>
      </c>
      <c r="B22" s="63"/>
    </row>
    <row r="23" ht="13.5" spans="1:2">
      <c r="A23" s="66" t="s">
        <v>106</v>
      </c>
      <c r="B23" s="63"/>
    </row>
    <row r="24" ht="13.5" spans="1:2">
      <c r="A24" s="66" t="s">
        <v>107</v>
      </c>
      <c r="B24" s="63"/>
    </row>
    <row r="25" ht="13.5" spans="1:2">
      <c r="A25" s="69" t="s">
        <v>108</v>
      </c>
      <c r="B25" s="70">
        <f>B26</f>
        <v>14.77</v>
      </c>
    </row>
    <row r="26" ht="13.5" spans="1:2">
      <c r="A26" s="66" t="s">
        <v>109</v>
      </c>
      <c r="B26" s="71">
        <f>SUM(B27:B29)</f>
        <v>14.77</v>
      </c>
    </row>
    <row r="27" ht="13.5" spans="1:2">
      <c r="A27" s="66" t="s">
        <v>110</v>
      </c>
      <c r="B27" s="63">
        <v>14.77</v>
      </c>
    </row>
    <row r="28" ht="13.5" spans="1:2">
      <c r="A28" s="66" t="s">
        <v>111</v>
      </c>
      <c r="B28" s="63"/>
    </row>
    <row r="29" ht="13.5" spans="1:2">
      <c r="A29" s="66" t="s">
        <v>112</v>
      </c>
      <c r="B29" s="63"/>
    </row>
    <row r="30" ht="13.5" spans="1:2">
      <c r="A30" s="69" t="s">
        <v>113</v>
      </c>
      <c r="B30" s="70"/>
    </row>
    <row r="31" ht="13.5" spans="1:2">
      <c r="A31" s="69" t="s">
        <v>114</v>
      </c>
      <c r="B31" s="70">
        <f>SUM(B32:B33)</f>
        <v>0</v>
      </c>
    </row>
    <row r="32" ht="13.5" spans="1:2">
      <c r="A32" s="66" t="s">
        <v>115</v>
      </c>
      <c r="B32" s="63"/>
    </row>
    <row r="33" ht="13.5" spans="1:2">
      <c r="A33" s="66" t="s">
        <v>116</v>
      </c>
      <c r="B33" s="63"/>
    </row>
    <row r="34" ht="13.5" spans="1:2">
      <c r="A34" s="66"/>
      <c r="B34" s="63"/>
    </row>
    <row r="35" ht="13.5" spans="1:2">
      <c r="A35" s="69" t="s">
        <v>81</v>
      </c>
      <c r="B35" s="70">
        <f>B5+B18+B25</f>
        <v>208.39</v>
      </c>
    </row>
  </sheetData>
  <mergeCells count="1">
    <mergeCell ref="A2:B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2" sqref="A2:C2"/>
    </sheetView>
  </sheetViews>
  <sheetFormatPr defaultColWidth="9" defaultRowHeight="14.25" outlineLevelCol="2"/>
  <cols>
    <col min="1" max="1" width="19" customWidth="1"/>
    <col min="2" max="2" width="30" customWidth="1"/>
    <col min="3" max="3" width="34.2857142857143" style="31" customWidth="1"/>
    <col min="4" max="6" width="9.14285714285714" customWidth="1"/>
    <col min="7" max="8" width="10.5714285714286" customWidth="1"/>
    <col min="9" max="257" width="9.14285714285714" customWidth="1"/>
  </cols>
  <sheetData>
    <row r="1" ht="20.25" spans="1:3">
      <c r="A1" s="58" t="s">
        <v>129</v>
      </c>
      <c r="B1" s="58"/>
      <c r="C1" s="32"/>
    </row>
    <row r="2" ht="20.25" customHeight="1" spans="1:3">
      <c r="A2" s="32" t="s">
        <v>130</v>
      </c>
      <c r="B2" s="33"/>
      <c r="C2" s="32"/>
    </row>
    <row r="3" spans="1:3">
      <c r="A3" s="31"/>
      <c r="B3" s="31"/>
      <c r="C3" s="59" t="s">
        <v>21</v>
      </c>
    </row>
    <row r="4" ht="37.9" customHeight="1" spans="1:3">
      <c r="A4" s="60" t="s">
        <v>131</v>
      </c>
      <c r="B4" s="61" t="s">
        <v>132</v>
      </c>
      <c r="C4" s="60" t="s">
        <v>133</v>
      </c>
    </row>
    <row r="5" ht="40.15" customHeight="1" spans="1:3">
      <c r="A5" s="62" t="s">
        <v>134</v>
      </c>
      <c r="B5" s="46" t="s">
        <v>135</v>
      </c>
      <c r="C5" s="63">
        <v>69.26</v>
      </c>
    </row>
    <row r="6" ht="40.15" customHeight="1" spans="1:3">
      <c r="A6" s="64"/>
      <c r="B6" s="46" t="s">
        <v>136</v>
      </c>
      <c r="C6" s="63">
        <f>208.39-C5-C10-C13-C15</f>
        <v>106.812</v>
      </c>
    </row>
    <row r="7" ht="40.15" customHeight="1" spans="1:3">
      <c r="A7" s="64"/>
      <c r="B7" s="46" t="s">
        <v>137</v>
      </c>
      <c r="C7" s="63"/>
    </row>
    <row r="8" ht="40.15" customHeight="1" spans="1:3">
      <c r="A8" s="64"/>
      <c r="B8" s="46" t="s">
        <v>138</v>
      </c>
      <c r="C8" s="63"/>
    </row>
    <row r="9" ht="40.15" customHeight="1" spans="1:3">
      <c r="A9" s="65"/>
      <c r="B9" s="46" t="s">
        <v>139</v>
      </c>
      <c r="C9" s="63"/>
    </row>
    <row r="10" ht="40.15" customHeight="1" spans="1:3">
      <c r="A10" s="66" t="s">
        <v>140</v>
      </c>
      <c r="B10" s="46" t="s">
        <v>141</v>
      </c>
      <c r="C10" s="63">
        <v>17.2</v>
      </c>
    </row>
    <row r="11" ht="40.15" customHeight="1" spans="1:3">
      <c r="A11" s="62" t="s">
        <v>142</v>
      </c>
      <c r="B11" s="46" t="s">
        <v>143</v>
      </c>
      <c r="C11" s="63"/>
    </row>
    <row r="12" ht="40.15" customHeight="1" spans="1:3">
      <c r="A12" s="64"/>
      <c r="B12" s="46" t="s">
        <v>144</v>
      </c>
      <c r="C12" s="63"/>
    </row>
    <row r="13" ht="40.15" customHeight="1" spans="1:3">
      <c r="A13" s="64"/>
      <c r="B13" s="46" t="s">
        <v>145</v>
      </c>
      <c r="C13" s="63">
        <v>0.348</v>
      </c>
    </row>
    <row r="14" ht="40.15" customHeight="1" spans="1:3">
      <c r="A14" s="64"/>
      <c r="B14" s="46" t="s">
        <v>146</v>
      </c>
      <c r="C14" s="63"/>
    </row>
    <row r="15" ht="40.15" customHeight="1" spans="1:3">
      <c r="A15" s="65"/>
      <c r="B15" s="46" t="s">
        <v>147</v>
      </c>
      <c r="C15" s="63">
        <v>14.77</v>
      </c>
    </row>
    <row r="16" ht="40.15" customHeight="1" spans="1:3">
      <c r="A16" s="66" t="s">
        <v>85</v>
      </c>
      <c r="B16" s="46" t="s">
        <v>148</v>
      </c>
      <c r="C16" s="63"/>
    </row>
    <row r="17" ht="40.15" customHeight="1" spans="1:3">
      <c r="A17" s="66"/>
      <c r="B17" s="46" t="s">
        <v>149</v>
      </c>
      <c r="C17" s="63"/>
    </row>
    <row r="18" ht="40.15" customHeight="1" spans="1:3">
      <c r="A18" s="66" t="s">
        <v>66</v>
      </c>
      <c r="B18" s="46"/>
      <c r="C18" s="63">
        <f>SUM(C5:C17)</f>
        <v>208.39</v>
      </c>
    </row>
  </sheetData>
  <mergeCells count="3">
    <mergeCell ref="A2:C2"/>
    <mergeCell ref="A5:A9"/>
    <mergeCell ref="A11:A1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8" sqref="F8"/>
    </sheetView>
  </sheetViews>
  <sheetFormatPr defaultColWidth="9" defaultRowHeight="12.75" outlineLevelCol="6"/>
  <cols>
    <col min="1" max="1" width="24.5714285714286" customWidth="1"/>
    <col min="2" max="2" width="18.1428571428571" customWidth="1"/>
    <col min="3" max="3" width="19.5714285714286" customWidth="1"/>
    <col min="4" max="4" width="16.1428571428571" customWidth="1"/>
    <col min="5" max="5" width="17.1428571428571" customWidth="1"/>
    <col min="6" max="6" width="15.4285714285714" customWidth="1"/>
    <col min="7" max="7" width="18.5714285714286" customWidth="1"/>
    <col min="8" max="257" width="9.14285714285714" customWidth="1"/>
  </cols>
  <sheetData>
    <row r="1" ht="14.25" spans="1:6">
      <c r="A1" s="30" t="s">
        <v>150</v>
      </c>
      <c r="B1" s="31"/>
      <c r="C1" s="31"/>
      <c r="D1" s="31"/>
      <c r="E1" s="31"/>
      <c r="F1" s="31"/>
    </row>
    <row r="2" ht="20.25" customHeight="1" spans="1:6">
      <c r="A2" s="32" t="s">
        <v>151</v>
      </c>
      <c r="B2" s="33"/>
      <c r="C2" s="33"/>
      <c r="D2" s="33"/>
      <c r="E2" s="33"/>
      <c r="F2" s="33"/>
    </row>
    <row r="3" ht="14.25" spans="1:6">
      <c r="A3" s="31"/>
      <c r="B3" s="31"/>
      <c r="C3" s="31"/>
      <c r="D3" s="31"/>
      <c r="E3" s="31"/>
      <c r="F3" s="31"/>
    </row>
    <row r="4" ht="14.25" customHeight="1" spans="1:6">
      <c r="A4" s="31"/>
      <c r="B4" s="31"/>
      <c r="C4" s="31"/>
      <c r="D4" s="31"/>
      <c r="E4" s="47" t="s">
        <v>21</v>
      </c>
      <c r="F4" s="33"/>
    </row>
    <row r="5" ht="28.9" customHeight="1" spans="1:7">
      <c r="A5" s="48" t="s">
        <v>152</v>
      </c>
      <c r="B5" s="49" t="s">
        <v>87</v>
      </c>
      <c r="C5" s="50" t="s">
        <v>153</v>
      </c>
      <c r="D5" s="50"/>
      <c r="E5" s="49" t="s">
        <v>154</v>
      </c>
      <c r="F5" s="49" t="s">
        <v>155</v>
      </c>
      <c r="G5" s="49" t="s">
        <v>156</v>
      </c>
    </row>
    <row r="6" ht="61.9" customHeight="1" spans="1:7">
      <c r="A6" s="48"/>
      <c r="B6" s="49"/>
      <c r="C6" s="49" t="s">
        <v>157</v>
      </c>
      <c r="D6" s="49" t="s">
        <v>158</v>
      </c>
      <c r="E6" s="49"/>
      <c r="F6" s="49"/>
      <c r="G6" s="49"/>
    </row>
    <row r="7" ht="61.9" customHeight="1" spans="1:7">
      <c r="A7" s="51" t="s">
        <v>159</v>
      </c>
      <c r="B7" s="52">
        <f>D7+E7+F7</f>
        <v>2.3</v>
      </c>
      <c r="C7" s="53">
        <v>0</v>
      </c>
      <c r="D7" s="52">
        <v>1.5</v>
      </c>
      <c r="E7" s="52">
        <v>0.8</v>
      </c>
      <c r="F7" s="48"/>
      <c r="G7" s="54"/>
    </row>
    <row r="8" ht="61.9" customHeight="1" spans="1:7">
      <c r="A8" s="51" t="s">
        <v>160</v>
      </c>
      <c r="B8" s="52">
        <f>D8+E8+F8</f>
        <v>2.18</v>
      </c>
      <c r="C8" s="53">
        <v>0</v>
      </c>
      <c r="D8" s="52">
        <v>1.42</v>
      </c>
      <c r="E8" s="52">
        <v>0.76</v>
      </c>
      <c r="F8" s="48"/>
      <c r="G8" s="55"/>
    </row>
    <row r="9" ht="61.9" customHeight="1" spans="1:7">
      <c r="A9" s="51" t="s">
        <v>161</v>
      </c>
      <c r="B9" s="56">
        <f>(B8-B7)/B7</f>
        <v>-0.0521739130434783</v>
      </c>
      <c r="C9" s="53">
        <v>0</v>
      </c>
      <c r="D9" s="56">
        <f>(D8-D7)/D7</f>
        <v>-0.0533333333333334</v>
      </c>
      <c r="E9" s="56">
        <f>(E8-E7)/E7</f>
        <v>-0.05</v>
      </c>
      <c r="F9" s="56"/>
      <c r="G9" s="55"/>
    </row>
    <row r="10" ht="42" customHeight="1" spans="1:1">
      <c r="A10" s="57" t="s">
        <v>162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预算绩效表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2023-03-23T08:01:00Z</dcterms:created>
  <dcterms:modified xsi:type="dcterms:W3CDTF">2023-06-06T09:01:23Z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BA9456B0AEAD4E56ACD31125D5A37BD0_13</vt:lpwstr>
  </property>
  <property fmtid="{D5CDD505-2E9C-101B-9397-08002B2CF9AE}" pid="3" name="KSOProductBuildVer">
    <vt:lpwstr>2052-11.1.0.14309</vt:lpwstr>
  </property>
</Properties>
</file>