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</sheets>
  <definedNames>
    <definedName name="_xlnm._FilterDatabase" localSheetId="0" hidden="1">总成绩!$A$2:$R$53</definedName>
    <definedName name="_xlnm.Print_Area" localSheetId="0">总成绩!$1:$53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<sst xmlns="http://schemas.openxmlformats.org/spreadsheetml/2006/main" count="199" uniqueCount="146">
  <si>
    <t>庆阳市合水县2021年事业单位公开招聘工作人员面试人员总成绩花名册</t>
  </si>
  <si>
    <t>序号</t>
  </si>
  <si>
    <t>姓名</t>
  </si>
  <si>
    <t>姓别</t>
  </si>
  <si>
    <t>单位名称</t>
  </si>
  <si>
    <t>职位
代码</t>
  </si>
  <si>
    <t>笔试准考证号</t>
  </si>
  <si>
    <t>笔试总成绩</t>
  </si>
  <si>
    <r>
      <rPr>
        <b/>
        <sz val="11"/>
        <color theme="1"/>
        <rFont val="宋体"/>
        <charset val="134"/>
        <scheme val="minor"/>
      </rPr>
      <t>笔试总成绩</t>
    </r>
    <r>
      <rPr>
        <b/>
        <sz val="11"/>
        <color theme="1"/>
        <rFont val="Arial"/>
        <charset val="134"/>
      </rPr>
      <t>÷</t>
    </r>
    <r>
      <rPr>
        <b/>
        <sz val="11"/>
        <color theme="1"/>
        <rFont val="宋体"/>
        <charset val="134"/>
        <scheme val="minor"/>
      </rPr>
      <t>3*60%</t>
    </r>
  </si>
  <si>
    <t>面试成绩</t>
  </si>
  <si>
    <t>面试成绩*40%</t>
  </si>
  <si>
    <r>
      <rPr>
        <b/>
        <sz val="11"/>
        <color theme="1"/>
        <rFont val="宋体"/>
        <charset val="134"/>
        <scheme val="minor"/>
      </rPr>
      <t>总成绩（笔试总成绩</t>
    </r>
    <r>
      <rPr>
        <b/>
        <sz val="11"/>
        <color theme="1"/>
        <rFont val="Arial"/>
        <charset val="134"/>
      </rPr>
      <t>÷</t>
    </r>
    <r>
      <rPr>
        <b/>
        <sz val="11"/>
        <color theme="1"/>
        <rFont val="宋体"/>
        <charset val="134"/>
        <scheme val="minor"/>
      </rPr>
      <t>3*60%+面试成绩*40%）</t>
    </r>
  </si>
  <si>
    <t>名次</t>
  </si>
  <si>
    <t>备注</t>
  </si>
  <si>
    <t>王一茹</t>
  </si>
  <si>
    <t>女</t>
  </si>
  <si>
    <t xml:space="preserve">合水县融媒体中心 </t>
  </si>
  <si>
    <t>2162280302215</t>
  </si>
  <si>
    <t>念钰娟</t>
  </si>
  <si>
    <t>2162280301708</t>
  </si>
  <si>
    <t>武静</t>
  </si>
  <si>
    <t>2162280300627</t>
  </si>
  <si>
    <t>王安丽</t>
  </si>
  <si>
    <t>2162280301401</t>
  </si>
  <si>
    <t>面试缺考</t>
  </si>
  <si>
    <t>杨璿瑾</t>
  </si>
  <si>
    <t>2162280300715</t>
  </si>
  <si>
    <t>吴俊颖</t>
  </si>
  <si>
    <t>2162280301607</t>
  </si>
  <si>
    <t>张雅婷</t>
  </si>
  <si>
    <t>2162280300430</t>
  </si>
  <si>
    <t>赵琪</t>
  </si>
  <si>
    <t>2162280302114</t>
  </si>
  <si>
    <t>杜易航</t>
  </si>
  <si>
    <t>2162280300330</t>
  </si>
  <si>
    <t>王暄元</t>
  </si>
  <si>
    <t>男</t>
  </si>
  <si>
    <t>2162280300324</t>
  </si>
  <si>
    <t>袁凯博</t>
  </si>
  <si>
    <t>28100</t>
  </si>
  <si>
    <t>3162280303329</t>
  </si>
  <si>
    <t>王丹</t>
  </si>
  <si>
    <t>3162280303506</t>
  </si>
  <si>
    <t>李博艺</t>
  </si>
  <si>
    <t>3162280303505</t>
  </si>
  <si>
    <t>丁星星</t>
  </si>
  <si>
    <t>28101</t>
  </si>
  <si>
    <t>2162280302014</t>
  </si>
  <si>
    <t>包盼盼</t>
  </si>
  <si>
    <t>2162280300628</t>
  </si>
  <si>
    <t>张朵</t>
  </si>
  <si>
    <t>合水县段家集乡综合行政执法队</t>
  </si>
  <si>
    <t>28103</t>
  </si>
  <si>
    <t>1162280202805</t>
  </si>
  <si>
    <t>董丹丹</t>
  </si>
  <si>
    <t>1162280200120</t>
  </si>
  <si>
    <t>张欢</t>
  </si>
  <si>
    <t>1162280202902</t>
  </si>
  <si>
    <t>刘璐璐</t>
  </si>
  <si>
    <t>合水县段家集乡公共事务服务中心</t>
  </si>
  <si>
    <t>28105</t>
  </si>
  <si>
    <t>2162280302110</t>
  </si>
  <si>
    <t>朱珂含</t>
  </si>
  <si>
    <t>2162280302116</t>
  </si>
  <si>
    <t>左娇娇</t>
  </si>
  <si>
    <t>2162280301111</t>
  </si>
  <si>
    <t>张喆</t>
  </si>
  <si>
    <t>合水县太白镇社会治安综合治理中心</t>
  </si>
  <si>
    <t>28107</t>
  </si>
  <si>
    <t>3162280302412</t>
  </si>
  <si>
    <t>唐鑫</t>
  </si>
  <si>
    <t>3162280303016</t>
  </si>
  <si>
    <t>刘宁宁</t>
  </si>
  <si>
    <t>3162280302911</t>
  </si>
  <si>
    <t>康彦科</t>
  </si>
  <si>
    <t>合水县太白镇公共事务服务中心</t>
  </si>
  <si>
    <t>28108</t>
  </si>
  <si>
    <t>1162280100810</t>
  </si>
  <si>
    <t>王楠</t>
  </si>
  <si>
    <t>1162280202208</t>
  </si>
  <si>
    <t>张礼楠</t>
  </si>
  <si>
    <t>1162280202618</t>
  </si>
  <si>
    <t>刘昶岐</t>
  </si>
  <si>
    <t>合水县蒿咀铺乡综合行政执法队</t>
  </si>
  <si>
    <t>28110</t>
  </si>
  <si>
    <t>2162280302210</t>
  </si>
  <si>
    <t>张倩</t>
  </si>
  <si>
    <t>2162280302003</t>
  </si>
  <si>
    <t>缪莉红</t>
  </si>
  <si>
    <t>2162280302230</t>
  </si>
  <si>
    <t>王佐江</t>
  </si>
  <si>
    <t>合水县老城镇农业农村综合服务中心</t>
  </si>
  <si>
    <t>28111</t>
  </si>
  <si>
    <t>2162280300428</t>
  </si>
  <si>
    <t>杨阿荣</t>
  </si>
  <si>
    <t>2162280302208</t>
  </si>
  <si>
    <t>孙有娥</t>
  </si>
  <si>
    <t>2162280300930</t>
  </si>
  <si>
    <t>彭倩倩</t>
  </si>
  <si>
    <t>合水县老城镇政务（便民）服务中心</t>
  </si>
  <si>
    <t>28113</t>
  </si>
  <si>
    <t>3162280302817</t>
  </si>
  <si>
    <t>赵凯</t>
  </si>
  <si>
    <t>3162280302419</t>
  </si>
  <si>
    <t>贾睿博</t>
  </si>
  <si>
    <t>3162280302602</t>
  </si>
  <si>
    <t>栗彬</t>
  </si>
  <si>
    <t>合水县肖咀镇公共事务服务中心</t>
  </si>
  <si>
    <t>28117</t>
  </si>
  <si>
    <t>2162280300220</t>
  </si>
  <si>
    <t>张馨文</t>
  </si>
  <si>
    <t>2162280301703</t>
  </si>
  <si>
    <t>贾文祥</t>
  </si>
  <si>
    <t>2162280301716</t>
  </si>
  <si>
    <t>米苗</t>
  </si>
  <si>
    <t>合水县肖咀镇政务（便民）服务中心</t>
  </si>
  <si>
    <t>28118</t>
  </si>
  <si>
    <t>1162280101407</t>
  </si>
  <si>
    <t>慕雪玲</t>
  </si>
  <si>
    <t>1162280203007</t>
  </si>
  <si>
    <t>殷涛</t>
  </si>
  <si>
    <t>1162280102113</t>
  </si>
  <si>
    <t>刘政江</t>
  </si>
  <si>
    <t>合水县何家畔镇公共事务服务  中心</t>
  </si>
  <si>
    <t>28119</t>
  </si>
  <si>
    <t>3162280302420</t>
  </si>
  <si>
    <t>李昱儒</t>
  </si>
  <si>
    <t>3162280302926</t>
  </si>
  <si>
    <t>南朝</t>
  </si>
  <si>
    <t>3162280302426</t>
  </si>
  <si>
    <t>丑建立</t>
  </si>
  <si>
    <t>合水县何家畔镇政务（便民）服务中心</t>
  </si>
  <si>
    <t>28120</t>
  </si>
  <si>
    <t>2162280300501</t>
  </si>
  <si>
    <t>张佳怡</t>
  </si>
  <si>
    <t>2162280301313</t>
  </si>
  <si>
    <t>张雪雪</t>
  </si>
  <si>
    <t>2162280301510</t>
  </si>
  <si>
    <t>夏雪</t>
  </si>
  <si>
    <t>合水县何家畔镇综合行政执法队</t>
  </si>
  <si>
    <t>28121</t>
  </si>
  <si>
    <t>1162280100506</t>
  </si>
  <si>
    <t>包丹丹</t>
  </si>
  <si>
    <t>1162280102616</t>
  </si>
  <si>
    <t>解文钊</t>
  </si>
  <si>
    <t>1162280100724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</si>
</sst>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7"/>
      <color theme="1"/>
      <name val="方正小标宋简体"/>
      <charset val="134"/>
    </font>
    <font>
      <sz val="17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U14" sqref="U14"/>
    </sheetView>
  </sheetViews>
  <sheetFormatPr defaultColWidth="9" defaultRowHeight="13.5"/>
  <cols>
    <col min="1" max="1" width="4.875" style="1" customWidth="1"/>
    <col min="2" max="2" width="8.25" style="1" customWidth="1"/>
    <col min="3" max="3" width="6.75" style="1" customWidth="1"/>
    <col min="4" max="4" width="22.25" style="1" customWidth="1"/>
    <col min="5" max="5" width="7.125" style="1" customWidth="1"/>
    <col min="6" max="6" width="15.375" style="1" customWidth="1"/>
    <col min="7" max="7" width="11" style="3" customWidth="1"/>
    <col min="8" max="8" width="9.75" style="1" customWidth="1"/>
    <col min="9" max="10" width="9" style="1" customWidth="1"/>
    <col min="11" max="11" width="15.125" style="1" customWidth="1"/>
    <col min="12" max="12" width="6.125" style="1" customWidth="1"/>
    <col min="13" max="13" width="13.625" style="1" customWidth="1"/>
    <col min="14" max="16" width="9" style="1" hidden="1" customWidth="1"/>
    <col min="17" max="17" width="7.125" style="1" hidden="1" customWidth="1"/>
    <col min="18" max="18" width="6.375" style="5" hidden="1" customWidth="1"/>
    <col min="19" max="21" width="9" style="1" customWidth="1"/>
    <col min="22" max="16384" width="9" style="1"/>
  </cols>
  <sheetData>
    <row r="1" s="1" customFormat="1" ht="45.75" customHeight="1" spans="1:18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R1" s="5"/>
    </row>
    <row r="2" s="2" customFormat="1" ht="57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R2" s="30"/>
    </row>
    <row r="3" s="3" customFormat="1" ht="22" customHeight="1" spans="1:18">
      <c r="A3" s="10">
        <v>1</v>
      </c>
      <c r="B3" s="11" t="s">
        <v>14</v>
      </c>
      <c r="C3" s="12" t="s">
        <v>15</v>
      </c>
      <c r="D3" s="13" t="s">
        <v>16</v>
      </c>
      <c r="E3" s="14">
        <v>28098</v>
      </c>
      <c r="F3" s="10" t="s">
        <v>17</v>
      </c>
      <c r="G3" s="15">
        <v>195</v>
      </c>
      <c r="H3" s="16">
        <f>G3/3*0.6</f>
        <v>39</v>
      </c>
      <c r="I3" s="16">
        <v>90.18</v>
      </c>
      <c r="J3" s="15">
        <f>I3*0.4</f>
        <v>36.072</v>
      </c>
      <c r="K3" s="15">
        <f t="shared" ref="K3:K11" si="0">H3+J3</f>
        <v>75.072</v>
      </c>
      <c r="L3" s="10">
        <v>1</v>
      </c>
      <c r="M3" s="27"/>
      <c r="O3" s="15">
        <f t="shared" ref="O3:O26" si="1">G3*0.7/3</f>
        <v>45.5</v>
      </c>
      <c r="P3" s="15">
        <f t="shared" ref="P3:P26" si="2">I3*0.3</f>
        <v>27.054</v>
      </c>
      <c r="Q3" s="3">
        <v>42.35</v>
      </c>
      <c r="R3" s="31">
        <v>27.54</v>
      </c>
    </row>
    <row r="4" s="3" customFormat="1" ht="22" customHeight="1" spans="1:18">
      <c r="A4" s="10">
        <v>2</v>
      </c>
      <c r="B4" s="11" t="s">
        <v>18</v>
      </c>
      <c r="C4" s="12" t="s">
        <v>15</v>
      </c>
      <c r="D4" s="17"/>
      <c r="E4" s="18"/>
      <c r="F4" s="10" t="s">
        <v>19</v>
      </c>
      <c r="G4" s="15">
        <v>169</v>
      </c>
      <c r="H4" s="16">
        <f>G4/3*0.6</f>
        <v>33.8</v>
      </c>
      <c r="I4" s="16">
        <v>90.24</v>
      </c>
      <c r="J4" s="15">
        <f t="shared" ref="J4:J35" si="3">I4*0.4</f>
        <v>36.096</v>
      </c>
      <c r="K4" s="15">
        <f t="shared" si="0"/>
        <v>69.896</v>
      </c>
      <c r="L4" s="10">
        <v>2</v>
      </c>
      <c r="M4" s="27"/>
      <c r="O4" s="15">
        <f t="shared" si="1"/>
        <v>39.4333333333333</v>
      </c>
      <c r="P4" s="15">
        <f t="shared" si="2"/>
        <v>27.072</v>
      </c>
      <c r="Q4" s="3">
        <v>41.65</v>
      </c>
      <c r="R4" s="31">
        <v>27.46</v>
      </c>
    </row>
    <row r="5" s="3" customFormat="1" ht="22" customHeight="1" spans="1:18">
      <c r="A5" s="10">
        <v>3</v>
      </c>
      <c r="B5" s="11" t="s">
        <v>20</v>
      </c>
      <c r="C5" s="12" t="s">
        <v>15</v>
      </c>
      <c r="D5" s="17"/>
      <c r="E5" s="18"/>
      <c r="F5" s="10" t="s">
        <v>21</v>
      </c>
      <c r="G5" s="15">
        <v>141.5</v>
      </c>
      <c r="H5" s="16">
        <f>G5/3*0.6</f>
        <v>28.3</v>
      </c>
      <c r="I5" s="16">
        <v>90.44</v>
      </c>
      <c r="J5" s="15">
        <f t="shared" si="3"/>
        <v>36.176</v>
      </c>
      <c r="K5" s="15">
        <f t="shared" si="0"/>
        <v>64.476</v>
      </c>
      <c r="L5" s="10">
        <v>3</v>
      </c>
      <c r="M5" s="27"/>
      <c r="O5" s="15">
        <f t="shared" si="1"/>
        <v>33.0166666666667</v>
      </c>
      <c r="P5" s="15">
        <f t="shared" si="2"/>
        <v>27.132</v>
      </c>
      <c r="Q5" s="3">
        <v>39.55</v>
      </c>
      <c r="R5" s="31">
        <v>27.09</v>
      </c>
    </row>
    <row r="6" s="3" customFormat="1" ht="22" customHeight="1" spans="1:18">
      <c r="A6" s="10">
        <v>4</v>
      </c>
      <c r="B6" s="11" t="s">
        <v>22</v>
      </c>
      <c r="C6" s="12" t="s">
        <v>15</v>
      </c>
      <c r="D6" s="17"/>
      <c r="E6" s="18"/>
      <c r="F6" s="10" t="s">
        <v>23</v>
      </c>
      <c r="G6" s="15">
        <v>153</v>
      </c>
      <c r="H6" s="16">
        <f>G6/3*0.6</f>
        <v>30.6</v>
      </c>
      <c r="I6" s="16">
        <v>0</v>
      </c>
      <c r="J6" s="15">
        <f t="shared" si="3"/>
        <v>0</v>
      </c>
      <c r="K6" s="15">
        <f t="shared" si="0"/>
        <v>30.6</v>
      </c>
      <c r="L6" s="10">
        <v>4</v>
      </c>
      <c r="M6" s="27" t="s">
        <v>24</v>
      </c>
      <c r="O6" s="15">
        <f t="shared" si="1"/>
        <v>35.7</v>
      </c>
      <c r="P6" s="15">
        <f t="shared" si="2"/>
        <v>0</v>
      </c>
      <c r="Q6" s="3">
        <v>40.02</v>
      </c>
      <c r="R6" s="31">
        <v>27.22</v>
      </c>
    </row>
    <row r="7" s="3" customFormat="1" ht="22" customHeight="1" spans="1:18">
      <c r="A7" s="10">
        <v>5</v>
      </c>
      <c r="B7" s="11" t="s">
        <v>25</v>
      </c>
      <c r="C7" s="12" t="s">
        <v>15</v>
      </c>
      <c r="D7" s="17"/>
      <c r="E7" s="19">
        <v>28099</v>
      </c>
      <c r="F7" s="10" t="s">
        <v>26</v>
      </c>
      <c r="G7" s="15">
        <v>187</v>
      </c>
      <c r="H7" s="16">
        <f>G7/3*0.6</f>
        <v>37.4</v>
      </c>
      <c r="I7" s="16">
        <v>90.64</v>
      </c>
      <c r="J7" s="15">
        <f t="shared" si="3"/>
        <v>36.256</v>
      </c>
      <c r="K7" s="15">
        <f t="shared" si="0"/>
        <v>73.656</v>
      </c>
      <c r="L7" s="10">
        <v>1</v>
      </c>
      <c r="M7" s="27"/>
      <c r="O7" s="15">
        <f t="shared" si="1"/>
        <v>43.6333333333333</v>
      </c>
      <c r="P7" s="15">
        <f t="shared" si="2"/>
        <v>27.192</v>
      </c>
      <c r="Q7" s="3">
        <v>39.08</v>
      </c>
      <c r="R7" s="31">
        <v>26.83</v>
      </c>
    </row>
    <row r="8" s="3" customFormat="1" ht="22" customHeight="1" spans="1:18">
      <c r="A8" s="10">
        <v>6</v>
      </c>
      <c r="B8" s="11" t="s">
        <v>27</v>
      </c>
      <c r="C8" s="12" t="s">
        <v>15</v>
      </c>
      <c r="D8" s="17"/>
      <c r="E8" s="20"/>
      <c r="F8" s="10" t="s">
        <v>28</v>
      </c>
      <c r="G8" s="15">
        <v>180.5</v>
      </c>
      <c r="H8" s="16">
        <f t="shared" ref="H4:H35" si="4">G8/3*0.6</f>
        <v>36.1</v>
      </c>
      <c r="I8" s="16">
        <v>90.6</v>
      </c>
      <c r="J8" s="15">
        <f t="shared" si="3"/>
        <v>36.24</v>
      </c>
      <c r="K8" s="15">
        <f t="shared" si="0"/>
        <v>72.34</v>
      </c>
      <c r="L8" s="10">
        <v>2</v>
      </c>
      <c r="M8" s="27"/>
      <c r="O8" s="15">
        <f t="shared" si="1"/>
        <v>42.1166666666667</v>
      </c>
      <c r="P8" s="15">
        <f t="shared" si="2"/>
        <v>27.18</v>
      </c>
      <c r="Q8" s="3">
        <v>38.97</v>
      </c>
      <c r="R8" s="31">
        <v>26.96</v>
      </c>
    </row>
    <row r="9" s="3" customFormat="1" ht="22" customHeight="1" spans="1:18">
      <c r="A9" s="10">
        <v>7</v>
      </c>
      <c r="B9" s="11" t="s">
        <v>29</v>
      </c>
      <c r="C9" s="12" t="s">
        <v>15</v>
      </c>
      <c r="D9" s="17"/>
      <c r="E9" s="20"/>
      <c r="F9" s="10" t="s">
        <v>30</v>
      </c>
      <c r="G9" s="15">
        <v>170.5</v>
      </c>
      <c r="H9" s="16">
        <f t="shared" si="4"/>
        <v>34.1</v>
      </c>
      <c r="I9" s="16">
        <v>89.82</v>
      </c>
      <c r="J9" s="15">
        <f t="shared" si="3"/>
        <v>35.928</v>
      </c>
      <c r="K9" s="15">
        <f t="shared" si="0"/>
        <v>70.028</v>
      </c>
      <c r="L9" s="10">
        <v>3</v>
      </c>
      <c r="M9" s="27"/>
      <c r="O9" s="15">
        <f t="shared" si="1"/>
        <v>39.7833333333333</v>
      </c>
      <c r="P9" s="15">
        <f t="shared" si="2"/>
        <v>26.946</v>
      </c>
      <c r="Q9" s="3">
        <v>44.22</v>
      </c>
      <c r="R9" s="31">
        <v>27.12</v>
      </c>
    </row>
    <row r="10" s="3" customFormat="1" ht="22" customHeight="1" spans="1:18">
      <c r="A10" s="10">
        <v>8</v>
      </c>
      <c r="B10" s="11" t="s">
        <v>31</v>
      </c>
      <c r="C10" s="12" t="s">
        <v>15</v>
      </c>
      <c r="D10" s="17"/>
      <c r="E10" s="20"/>
      <c r="F10" s="10" t="s">
        <v>32</v>
      </c>
      <c r="G10" s="15">
        <v>168</v>
      </c>
      <c r="H10" s="16">
        <f t="shared" si="4"/>
        <v>33.6</v>
      </c>
      <c r="I10" s="16">
        <v>89.84</v>
      </c>
      <c r="J10" s="15">
        <f t="shared" si="3"/>
        <v>35.936</v>
      </c>
      <c r="K10" s="15">
        <f t="shared" si="0"/>
        <v>69.536</v>
      </c>
      <c r="L10" s="10">
        <v>4</v>
      </c>
      <c r="M10" s="27"/>
      <c r="O10" s="15">
        <f t="shared" si="1"/>
        <v>39.2</v>
      </c>
      <c r="P10" s="15">
        <f t="shared" si="2"/>
        <v>26.952</v>
      </c>
      <c r="Q10" s="3">
        <v>42.47</v>
      </c>
      <c r="R10" s="31">
        <v>26.98</v>
      </c>
    </row>
    <row r="11" s="3" customFormat="1" ht="22" customHeight="1" spans="1:18">
      <c r="A11" s="10">
        <v>9</v>
      </c>
      <c r="B11" s="11" t="s">
        <v>33</v>
      </c>
      <c r="C11" s="12" t="s">
        <v>15</v>
      </c>
      <c r="D11" s="17"/>
      <c r="E11" s="20"/>
      <c r="F11" s="10" t="s">
        <v>34</v>
      </c>
      <c r="G11" s="15">
        <v>166.5</v>
      </c>
      <c r="H11" s="16">
        <f t="shared" si="4"/>
        <v>33.3</v>
      </c>
      <c r="I11" s="16">
        <v>89.72</v>
      </c>
      <c r="J11" s="15">
        <f t="shared" si="3"/>
        <v>35.888</v>
      </c>
      <c r="K11" s="15">
        <f t="shared" si="0"/>
        <v>69.188</v>
      </c>
      <c r="L11" s="10">
        <v>5</v>
      </c>
      <c r="M11" s="27"/>
      <c r="O11" s="15">
        <f t="shared" si="1"/>
        <v>38.85</v>
      </c>
      <c r="P11" s="15">
        <f t="shared" si="2"/>
        <v>26.916</v>
      </c>
      <c r="Q11" s="3">
        <v>38.5</v>
      </c>
      <c r="R11" s="31">
        <v>27.25</v>
      </c>
    </row>
    <row r="12" s="4" customFormat="1" ht="22" customHeight="1" spans="1:18">
      <c r="A12" s="10">
        <v>10</v>
      </c>
      <c r="B12" s="11" t="s">
        <v>35</v>
      </c>
      <c r="C12" s="12" t="s">
        <v>36</v>
      </c>
      <c r="D12" s="17"/>
      <c r="E12" s="21"/>
      <c r="F12" s="10" t="s">
        <v>37</v>
      </c>
      <c r="G12" s="15">
        <v>162.5</v>
      </c>
      <c r="H12" s="16">
        <f t="shared" si="4"/>
        <v>32.5</v>
      </c>
      <c r="I12" s="16">
        <v>90.18</v>
      </c>
      <c r="J12" s="15">
        <f t="shared" si="3"/>
        <v>36.072</v>
      </c>
      <c r="K12" s="15">
        <f t="shared" ref="K4:K35" si="5">H12+J12</f>
        <v>68.572</v>
      </c>
      <c r="L12" s="10">
        <v>6</v>
      </c>
      <c r="M12" s="27"/>
      <c r="O12" s="15">
        <f t="shared" si="1"/>
        <v>37.9166666666667</v>
      </c>
      <c r="P12" s="15">
        <f t="shared" si="2"/>
        <v>27.054</v>
      </c>
      <c r="Q12" s="4">
        <v>44.68</v>
      </c>
      <c r="R12" s="32">
        <v>27.17</v>
      </c>
    </row>
    <row r="13" s="4" customFormat="1" ht="22" customHeight="1" spans="1:18">
      <c r="A13" s="10">
        <v>11</v>
      </c>
      <c r="B13" s="11" t="s">
        <v>38</v>
      </c>
      <c r="C13" s="12" t="s">
        <v>36</v>
      </c>
      <c r="D13" s="17"/>
      <c r="E13" s="14" t="s">
        <v>39</v>
      </c>
      <c r="F13" s="10" t="s">
        <v>40</v>
      </c>
      <c r="G13" s="15">
        <v>209</v>
      </c>
      <c r="H13" s="16">
        <f t="shared" si="4"/>
        <v>41.8</v>
      </c>
      <c r="I13" s="16">
        <v>89.98</v>
      </c>
      <c r="J13" s="15">
        <f t="shared" si="3"/>
        <v>35.992</v>
      </c>
      <c r="K13" s="15">
        <f t="shared" si="5"/>
        <v>77.792</v>
      </c>
      <c r="L13" s="10">
        <v>1</v>
      </c>
      <c r="M13" s="27"/>
      <c r="O13" s="15">
        <f t="shared" si="1"/>
        <v>48.7666666666667</v>
      </c>
      <c r="P13" s="15">
        <f t="shared" si="2"/>
        <v>26.994</v>
      </c>
      <c r="Q13" s="4">
        <v>44.33</v>
      </c>
      <c r="R13" s="32">
        <v>27.612</v>
      </c>
    </row>
    <row r="14" s="4" customFormat="1" ht="22" customHeight="1" spans="1:18">
      <c r="A14" s="10">
        <v>12</v>
      </c>
      <c r="B14" s="11" t="s">
        <v>41</v>
      </c>
      <c r="C14" s="12" t="s">
        <v>15</v>
      </c>
      <c r="D14" s="17"/>
      <c r="E14" s="18"/>
      <c r="F14" s="10" t="s">
        <v>42</v>
      </c>
      <c r="G14" s="15">
        <v>184</v>
      </c>
      <c r="H14" s="16">
        <f t="shared" si="4"/>
        <v>36.8</v>
      </c>
      <c r="I14" s="16">
        <v>90.16</v>
      </c>
      <c r="J14" s="15">
        <f t="shared" si="3"/>
        <v>36.064</v>
      </c>
      <c r="K14" s="15">
        <f t="shared" si="5"/>
        <v>72.864</v>
      </c>
      <c r="L14" s="10">
        <v>2</v>
      </c>
      <c r="M14" s="28"/>
      <c r="O14" s="15">
        <f t="shared" si="1"/>
        <v>42.9333333333333</v>
      </c>
      <c r="P14" s="15">
        <f t="shared" si="2"/>
        <v>27.048</v>
      </c>
      <c r="Q14" s="4">
        <v>43.98</v>
      </c>
      <c r="R14" s="32">
        <v>27.09</v>
      </c>
    </row>
    <row r="15" s="4" customFormat="1" ht="22" customHeight="1" spans="1:18">
      <c r="A15" s="10">
        <v>13</v>
      </c>
      <c r="B15" s="11" t="s">
        <v>43</v>
      </c>
      <c r="C15" s="12" t="s">
        <v>36</v>
      </c>
      <c r="D15" s="17"/>
      <c r="E15" s="22"/>
      <c r="F15" s="10" t="s">
        <v>44</v>
      </c>
      <c r="G15" s="15">
        <v>170</v>
      </c>
      <c r="H15" s="16">
        <f t="shared" si="4"/>
        <v>34</v>
      </c>
      <c r="I15" s="16">
        <v>90.28</v>
      </c>
      <c r="J15" s="15">
        <f t="shared" si="3"/>
        <v>36.112</v>
      </c>
      <c r="K15" s="15">
        <f t="shared" si="5"/>
        <v>70.112</v>
      </c>
      <c r="L15" s="10">
        <v>3</v>
      </c>
      <c r="M15" s="28"/>
      <c r="O15" s="15">
        <f t="shared" si="1"/>
        <v>39.6666666666667</v>
      </c>
      <c r="P15" s="15">
        <f t="shared" si="2"/>
        <v>27.084</v>
      </c>
      <c r="Q15" s="4">
        <v>43.87</v>
      </c>
      <c r="R15" s="32">
        <v>27.48</v>
      </c>
    </row>
    <row r="16" s="4" customFormat="1" ht="22" customHeight="1" spans="1:18">
      <c r="A16" s="10">
        <v>14</v>
      </c>
      <c r="B16" s="11" t="s">
        <v>45</v>
      </c>
      <c r="C16" s="12" t="s">
        <v>15</v>
      </c>
      <c r="D16" s="17"/>
      <c r="E16" s="14" t="s">
        <v>46</v>
      </c>
      <c r="F16" s="10" t="s">
        <v>47</v>
      </c>
      <c r="G16" s="15">
        <v>175.5</v>
      </c>
      <c r="H16" s="16">
        <f t="shared" si="4"/>
        <v>35.1</v>
      </c>
      <c r="I16" s="16">
        <v>90.7</v>
      </c>
      <c r="J16" s="15">
        <f t="shared" si="3"/>
        <v>36.28</v>
      </c>
      <c r="K16" s="15">
        <f t="shared" si="5"/>
        <v>71.38</v>
      </c>
      <c r="L16" s="10">
        <v>1</v>
      </c>
      <c r="M16" s="28"/>
      <c r="O16" s="15">
        <f t="shared" si="1"/>
        <v>40.95</v>
      </c>
      <c r="P16" s="15">
        <f t="shared" si="2"/>
        <v>27.21</v>
      </c>
      <c r="Q16" s="4">
        <v>41.65</v>
      </c>
      <c r="R16" s="32">
        <v>27.12</v>
      </c>
    </row>
    <row r="17" s="4" customFormat="1" ht="22" customHeight="1" spans="1:18">
      <c r="A17" s="10">
        <v>15</v>
      </c>
      <c r="B17" s="11" t="s">
        <v>48</v>
      </c>
      <c r="C17" s="12" t="s">
        <v>36</v>
      </c>
      <c r="D17" s="23"/>
      <c r="E17" s="22"/>
      <c r="F17" s="10" t="s">
        <v>49</v>
      </c>
      <c r="G17" s="15">
        <v>109.5</v>
      </c>
      <c r="H17" s="16">
        <f t="shared" si="4"/>
        <v>21.9</v>
      </c>
      <c r="I17" s="16">
        <v>0</v>
      </c>
      <c r="J17" s="15">
        <f t="shared" si="3"/>
        <v>0</v>
      </c>
      <c r="K17" s="15">
        <f t="shared" si="5"/>
        <v>21.9</v>
      </c>
      <c r="L17" s="10">
        <v>2</v>
      </c>
      <c r="M17" s="27" t="s">
        <v>24</v>
      </c>
      <c r="O17" s="15">
        <f t="shared" si="1"/>
        <v>25.55</v>
      </c>
      <c r="P17" s="15">
        <f t="shared" si="2"/>
        <v>0</v>
      </c>
      <c r="Q17" s="4">
        <v>41.07</v>
      </c>
      <c r="R17" s="32">
        <v>27.02</v>
      </c>
    </row>
    <row r="18" s="3" customFormat="1" ht="22" customHeight="1" spans="1:18">
      <c r="A18" s="10">
        <v>16</v>
      </c>
      <c r="B18" s="11" t="s">
        <v>50</v>
      </c>
      <c r="C18" s="12" t="s">
        <v>15</v>
      </c>
      <c r="D18" s="13" t="s">
        <v>51</v>
      </c>
      <c r="E18" s="14" t="s">
        <v>52</v>
      </c>
      <c r="F18" s="10" t="s">
        <v>53</v>
      </c>
      <c r="G18" s="15">
        <v>192.5</v>
      </c>
      <c r="H18" s="16">
        <f t="shared" si="4"/>
        <v>38.5</v>
      </c>
      <c r="I18" s="16">
        <v>89.12</v>
      </c>
      <c r="J18" s="15">
        <f t="shared" si="3"/>
        <v>35.648</v>
      </c>
      <c r="K18" s="15">
        <f t="shared" si="5"/>
        <v>74.148</v>
      </c>
      <c r="L18" s="10">
        <v>1</v>
      </c>
      <c r="M18" s="27"/>
      <c r="O18" s="15">
        <f t="shared" si="1"/>
        <v>44.9166666666667</v>
      </c>
      <c r="P18" s="15">
        <f t="shared" si="2"/>
        <v>26.736</v>
      </c>
      <c r="Q18" s="3">
        <v>42.47</v>
      </c>
      <c r="R18" s="31">
        <v>27.2</v>
      </c>
    </row>
    <row r="19" s="3" customFormat="1" ht="22" customHeight="1" spans="1:18">
      <c r="A19" s="10">
        <v>17</v>
      </c>
      <c r="B19" s="11" t="s">
        <v>54</v>
      </c>
      <c r="C19" s="12" t="s">
        <v>15</v>
      </c>
      <c r="D19" s="17"/>
      <c r="E19" s="18"/>
      <c r="F19" s="10" t="s">
        <v>55</v>
      </c>
      <c r="G19" s="15">
        <v>172.5</v>
      </c>
      <c r="H19" s="16">
        <f t="shared" si="4"/>
        <v>34.5</v>
      </c>
      <c r="I19" s="16">
        <v>89.14</v>
      </c>
      <c r="J19" s="15">
        <f t="shared" si="3"/>
        <v>35.656</v>
      </c>
      <c r="K19" s="15">
        <f t="shared" si="5"/>
        <v>70.156</v>
      </c>
      <c r="L19" s="10">
        <v>2</v>
      </c>
      <c r="M19" s="27"/>
      <c r="O19" s="15">
        <f t="shared" si="1"/>
        <v>40.25</v>
      </c>
      <c r="P19" s="15">
        <f t="shared" si="2"/>
        <v>26.742</v>
      </c>
      <c r="Q19" s="3">
        <v>41.07</v>
      </c>
      <c r="R19" s="31">
        <v>27.36</v>
      </c>
    </row>
    <row r="20" s="3" customFormat="1" ht="22" customHeight="1" spans="1:18">
      <c r="A20" s="10">
        <v>18</v>
      </c>
      <c r="B20" s="11" t="s">
        <v>56</v>
      </c>
      <c r="C20" s="12" t="s">
        <v>36</v>
      </c>
      <c r="D20" s="23"/>
      <c r="E20" s="22"/>
      <c r="F20" s="10" t="s">
        <v>57</v>
      </c>
      <c r="G20" s="15">
        <v>161.5</v>
      </c>
      <c r="H20" s="16">
        <f t="shared" si="4"/>
        <v>32.3</v>
      </c>
      <c r="I20" s="16">
        <v>89.28</v>
      </c>
      <c r="J20" s="15">
        <f t="shared" si="3"/>
        <v>35.712</v>
      </c>
      <c r="K20" s="15">
        <f t="shared" si="5"/>
        <v>68.012</v>
      </c>
      <c r="L20" s="10">
        <v>3</v>
      </c>
      <c r="M20" s="27"/>
      <c r="O20" s="15">
        <f t="shared" si="1"/>
        <v>37.6833333333333</v>
      </c>
      <c r="P20" s="15">
        <f t="shared" si="2"/>
        <v>26.784</v>
      </c>
      <c r="Q20" s="3">
        <v>40.37</v>
      </c>
      <c r="R20" s="31">
        <v>27.23</v>
      </c>
    </row>
    <row r="21" s="3" customFormat="1" ht="22" customHeight="1" spans="1:18">
      <c r="A21" s="10">
        <v>19</v>
      </c>
      <c r="B21" s="11" t="s">
        <v>58</v>
      </c>
      <c r="C21" s="12" t="s">
        <v>15</v>
      </c>
      <c r="D21" s="17" t="s">
        <v>59</v>
      </c>
      <c r="E21" s="18" t="s">
        <v>60</v>
      </c>
      <c r="F21" s="10" t="s">
        <v>61</v>
      </c>
      <c r="G21" s="15">
        <v>161.5</v>
      </c>
      <c r="H21" s="16">
        <f t="shared" si="4"/>
        <v>32.3</v>
      </c>
      <c r="I21" s="16">
        <v>90.44</v>
      </c>
      <c r="J21" s="15">
        <f t="shared" si="3"/>
        <v>36.176</v>
      </c>
      <c r="K21" s="15">
        <f t="shared" si="5"/>
        <v>68.476</v>
      </c>
      <c r="L21" s="10">
        <v>1</v>
      </c>
      <c r="M21" s="27"/>
      <c r="O21" s="15">
        <f t="shared" si="1"/>
        <v>37.6833333333333</v>
      </c>
      <c r="P21" s="15">
        <f t="shared" si="2"/>
        <v>27.132</v>
      </c>
      <c r="Q21" s="3">
        <v>39.9</v>
      </c>
      <c r="R21" s="31">
        <v>27.22</v>
      </c>
    </row>
    <row r="22" s="3" customFormat="1" ht="22" customHeight="1" spans="1:18">
      <c r="A22" s="10">
        <v>20</v>
      </c>
      <c r="B22" s="11" t="s">
        <v>62</v>
      </c>
      <c r="C22" s="12" t="s">
        <v>36</v>
      </c>
      <c r="D22" s="17"/>
      <c r="E22" s="18"/>
      <c r="F22" s="10" t="s">
        <v>63</v>
      </c>
      <c r="G22" s="15">
        <v>161.5</v>
      </c>
      <c r="H22" s="16">
        <f t="shared" si="4"/>
        <v>32.3</v>
      </c>
      <c r="I22" s="16">
        <v>90.3</v>
      </c>
      <c r="J22" s="15">
        <f t="shared" si="3"/>
        <v>36.12</v>
      </c>
      <c r="K22" s="15">
        <f t="shared" si="5"/>
        <v>68.42</v>
      </c>
      <c r="L22" s="10">
        <v>2</v>
      </c>
      <c r="M22" s="27"/>
      <c r="O22" s="15">
        <f t="shared" si="1"/>
        <v>37.6833333333333</v>
      </c>
      <c r="P22" s="15">
        <f t="shared" si="2"/>
        <v>27.09</v>
      </c>
      <c r="Q22" s="3">
        <v>41.77</v>
      </c>
      <c r="R22" s="31">
        <v>26.9</v>
      </c>
    </row>
    <row r="23" s="3" customFormat="1" ht="22" customHeight="1" spans="1:18">
      <c r="A23" s="10">
        <v>21</v>
      </c>
      <c r="B23" s="11" t="s">
        <v>64</v>
      </c>
      <c r="C23" s="12" t="s">
        <v>15</v>
      </c>
      <c r="D23" s="23"/>
      <c r="E23" s="22"/>
      <c r="F23" s="10" t="s">
        <v>65</v>
      </c>
      <c r="G23" s="15">
        <v>142.5</v>
      </c>
      <c r="H23" s="16">
        <f t="shared" si="4"/>
        <v>28.5</v>
      </c>
      <c r="I23" s="16">
        <v>90.22</v>
      </c>
      <c r="J23" s="15">
        <f t="shared" si="3"/>
        <v>36.088</v>
      </c>
      <c r="K23" s="15">
        <f t="shared" si="5"/>
        <v>64.588</v>
      </c>
      <c r="L23" s="10">
        <v>3</v>
      </c>
      <c r="M23" s="27"/>
      <c r="O23" s="15">
        <f t="shared" si="1"/>
        <v>33.25</v>
      </c>
      <c r="P23" s="15">
        <f t="shared" si="2"/>
        <v>27.066</v>
      </c>
      <c r="Q23" s="3">
        <v>39.43</v>
      </c>
      <c r="R23" s="31">
        <v>27.37</v>
      </c>
    </row>
    <row r="24" s="3" customFormat="1" ht="22" customHeight="1" spans="1:18">
      <c r="A24" s="10">
        <v>22</v>
      </c>
      <c r="B24" s="11" t="s">
        <v>66</v>
      </c>
      <c r="C24" s="12" t="s">
        <v>36</v>
      </c>
      <c r="D24" s="13" t="s">
        <v>67</v>
      </c>
      <c r="E24" s="14" t="s">
        <v>68</v>
      </c>
      <c r="F24" s="10" t="s">
        <v>69</v>
      </c>
      <c r="G24" s="15">
        <v>166</v>
      </c>
      <c r="H24" s="16">
        <f t="shared" si="4"/>
        <v>33.2</v>
      </c>
      <c r="I24" s="16">
        <v>91.1</v>
      </c>
      <c r="J24" s="15">
        <f t="shared" si="3"/>
        <v>36.44</v>
      </c>
      <c r="K24" s="15">
        <f t="shared" si="5"/>
        <v>69.64</v>
      </c>
      <c r="L24" s="10">
        <v>1</v>
      </c>
      <c r="M24" s="27"/>
      <c r="O24" s="15">
        <f t="shared" si="1"/>
        <v>38.7333333333333</v>
      </c>
      <c r="P24" s="15">
        <f t="shared" si="2"/>
        <v>27.33</v>
      </c>
      <c r="Q24" s="3">
        <v>45.27</v>
      </c>
      <c r="R24" s="31">
        <v>27.31</v>
      </c>
    </row>
    <row r="25" s="3" customFormat="1" ht="22" customHeight="1" spans="1:18">
      <c r="A25" s="10">
        <v>23</v>
      </c>
      <c r="B25" s="11" t="s">
        <v>70</v>
      </c>
      <c r="C25" s="12" t="s">
        <v>36</v>
      </c>
      <c r="D25" s="17"/>
      <c r="E25" s="18"/>
      <c r="F25" s="10" t="s">
        <v>71</v>
      </c>
      <c r="G25" s="15">
        <v>148.5</v>
      </c>
      <c r="H25" s="16">
        <f t="shared" si="4"/>
        <v>29.7</v>
      </c>
      <c r="I25" s="16">
        <v>0</v>
      </c>
      <c r="J25" s="15">
        <f t="shared" si="3"/>
        <v>0</v>
      </c>
      <c r="K25" s="15">
        <f t="shared" si="5"/>
        <v>29.7</v>
      </c>
      <c r="L25" s="10">
        <v>2</v>
      </c>
      <c r="M25" s="27" t="s">
        <v>24</v>
      </c>
      <c r="O25" s="15">
        <f t="shared" si="1"/>
        <v>34.65</v>
      </c>
      <c r="P25" s="15">
        <f t="shared" si="2"/>
        <v>0</v>
      </c>
      <c r="Q25" s="3">
        <v>39.43</v>
      </c>
      <c r="R25" s="31">
        <v>27.1</v>
      </c>
    </row>
    <row r="26" s="3" customFormat="1" ht="22" customHeight="1" spans="1:18">
      <c r="A26" s="10">
        <v>24</v>
      </c>
      <c r="B26" s="11" t="s">
        <v>72</v>
      </c>
      <c r="C26" s="12" t="s">
        <v>15</v>
      </c>
      <c r="D26" s="23"/>
      <c r="E26" s="22"/>
      <c r="F26" s="10" t="s">
        <v>73</v>
      </c>
      <c r="G26" s="15">
        <v>109</v>
      </c>
      <c r="H26" s="16">
        <f t="shared" si="4"/>
        <v>21.8</v>
      </c>
      <c r="I26" s="16">
        <v>0</v>
      </c>
      <c r="J26" s="15">
        <f t="shared" si="3"/>
        <v>0</v>
      </c>
      <c r="K26" s="15">
        <f t="shared" si="5"/>
        <v>21.8</v>
      </c>
      <c r="L26" s="10">
        <v>3</v>
      </c>
      <c r="M26" s="27" t="s">
        <v>24</v>
      </c>
      <c r="O26" s="15">
        <f t="shared" si="1"/>
        <v>25.4333333333333</v>
      </c>
      <c r="P26" s="15">
        <f t="shared" si="2"/>
        <v>0</v>
      </c>
      <c r="Q26" s="3">
        <v>39.43</v>
      </c>
      <c r="R26" s="31">
        <v>27.02</v>
      </c>
    </row>
    <row r="27" s="3" customFormat="1" ht="22" customHeight="1" spans="1:13">
      <c r="A27" s="10">
        <v>25</v>
      </c>
      <c r="B27" s="11" t="s">
        <v>74</v>
      </c>
      <c r="C27" s="12" t="s">
        <v>36</v>
      </c>
      <c r="D27" s="13" t="s">
        <v>75</v>
      </c>
      <c r="E27" s="14" t="s">
        <v>76</v>
      </c>
      <c r="F27" s="10" t="s">
        <v>77</v>
      </c>
      <c r="G27" s="15">
        <v>213</v>
      </c>
      <c r="H27" s="16">
        <f t="shared" si="4"/>
        <v>42.6</v>
      </c>
      <c r="I27" s="16">
        <v>90.96</v>
      </c>
      <c r="J27" s="15">
        <f t="shared" si="3"/>
        <v>36.384</v>
      </c>
      <c r="K27" s="15">
        <f t="shared" si="5"/>
        <v>78.984</v>
      </c>
      <c r="L27" s="10">
        <v>1</v>
      </c>
      <c r="M27" s="27"/>
    </row>
    <row r="28" s="3" customFormat="1" ht="22" customHeight="1" spans="1:13">
      <c r="A28" s="10">
        <v>26</v>
      </c>
      <c r="B28" s="11" t="s">
        <v>78</v>
      </c>
      <c r="C28" s="12" t="s">
        <v>15</v>
      </c>
      <c r="D28" s="17"/>
      <c r="E28" s="18"/>
      <c r="F28" s="10" t="s">
        <v>79</v>
      </c>
      <c r="G28" s="15">
        <v>191</v>
      </c>
      <c r="H28" s="16">
        <f t="shared" si="4"/>
        <v>38.2</v>
      </c>
      <c r="I28" s="16">
        <v>90.6</v>
      </c>
      <c r="J28" s="15">
        <f t="shared" si="3"/>
        <v>36.24</v>
      </c>
      <c r="K28" s="15">
        <f t="shared" si="5"/>
        <v>74.44</v>
      </c>
      <c r="L28" s="10">
        <v>2</v>
      </c>
      <c r="M28" s="27"/>
    </row>
    <row r="29" s="3" customFormat="1" ht="22" customHeight="1" spans="1:13">
      <c r="A29" s="10">
        <v>27</v>
      </c>
      <c r="B29" s="11" t="s">
        <v>80</v>
      </c>
      <c r="C29" s="24" t="s">
        <v>36</v>
      </c>
      <c r="D29" s="23"/>
      <c r="E29" s="22"/>
      <c r="F29" s="10" t="s">
        <v>81</v>
      </c>
      <c r="G29" s="15">
        <v>178</v>
      </c>
      <c r="H29" s="16">
        <f t="shared" si="4"/>
        <v>35.6</v>
      </c>
      <c r="I29" s="16">
        <v>88.32</v>
      </c>
      <c r="J29" s="15">
        <f t="shared" si="3"/>
        <v>35.328</v>
      </c>
      <c r="K29" s="15">
        <f t="shared" si="5"/>
        <v>70.928</v>
      </c>
      <c r="L29" s="10">
        <v>3</v>
      </c>
      <c r="M29" s="27"/>
    </row>
    <row r="30" s="3" customFormat="1" ht="22" customHeight="1" spans="1:13">
      <c r="A30" s="10">
        <v>28</v>
      </c>
      <c r="B30" s="11" t="s">
        <v>82</v>
      </c>
      <c r="C30" s="12" t="s">
        <v>15</v>
      </c>
      <c r="D30" s="13" t="s">
        <v>83</v>
      </c>
      <c r="E30" s="14" t="s">
        <v>84</v>
      </c>
      <c r="F30" s="10" t="s">
        <v>85</v>
      </c>
      <c r="G30" s="15">
        <v>180</v>
      </c>
      <c r="H30" s="16">
        <f t="shared" si="4"/>
        <v>36</v>
      </c>
      <c r="I30" s="16">
        <v>90.66</v>
      </c>
      <c r="J30" s="15">
        <f t="shared" si="3"/>
        <v>36.264</v>
      </c>
      <c r="K30" s="15">
        <f t="shared" si="5"/>
        <v>72.264</v>
      </c>
      <c r="L30" s="10">
        <v>1</v>
      </c>
      <c r="M30" s="27"/>
    </row>
    <row r="31" s="3" customFormat="1" ht="22" customHeight="1" spans="1:13">
      <c r="A31" s="10">
        <v>29</v>
      </c>
      <c r="B31" s="11" t="s">
        <v>86</v>
      </c>
      <c r="C31" s="12" t="s">
        <v>15</v>
      </c>
      <c r="D31" s="17"/>
      <c r="E31" s="18"/>
      <c r="F31" s="10" t="s">
        <v>87</v>
      </c>
      <c r="G31" s="15">
        <v>175.5</v>
      </c>
      <c r="H31" s="16">
        <f t="shared" si="4"/>
        <v>35.1</v>
      </c>
      <c r="I31" s="16">
        <v>90.2</v>
      </c>
      <c r="J31" s="15">
        <f t="shared" si="3"/>
        <v>36.08</v>
      </c>
      <c r="K31" s="15">
        <f t="shared" si="5"/>
        <v>71.18</v>
      </c>
      <c r="L31" s="10">
        <v>2</v>
      </c>
      <c r="M31" s="27"/>
    </row>
    <row r="32" s="3" customFormat="1" ht="22" customHeight="1" spans="1:13">
      <c r="A32" s="10">
        <v>30</v>
      </c>
      <c r="B32" s="11" t="s">
        <v>88</v>
      </c>
      <c r="C32" s="12" t="s">
        <v>15</v>
      </c>
      <c r="D32" s="23"/>
      <c r="E32" s="22"/>
      <c r="F32" s="10" t="s">
        <v>89</v>
      </c>
      <c r="G32" s="15">
        <v>127</v>
      </c>
      <c r="H32" s="16">
        <f t="shared" si="4"/>
        <v>25.4</v>
      </c>
      <c r="I32" s="16">
        <v>89.04</v>
      </c>
      <c r="J32" s="15">
        <f t="shared" si="3"/>
        <v>35.616</v>
      </c>
      <c r="K32" s="15">
        <f t="shared" si="5"/>
        <v>61.016</v>
      </c>
      <c r="L32" s="10">
        <v>3</v>
      </c>
      <c r="M32" s="27"/>
    </row>
    <row r="33" s="3" customFormat="1" ht="22" customHeight="1" spans="1:13">
      <c r="A33" s="10">
        <v>31</v>
      </c>
      <c r="B33" s="11" t="s">
        <v>90</v>
      </c>
      <c r="C33" s="12" t="s">
        <v>36</v>
      </c>
      <c r="D33" s="13" t="s">
        <v>91</v>
      </c>
      <c r="E33" s="14" t="s">
        <v>92</v>
      </c>
      <c r="F33" s="10" t="s">
        <v>93</v>
      </c>
      <c r="G33" s="15">
        <v>168.5</v>
      </c>
      <c r="H33" s="16">
        <f t="shared" si="4"/>
        <v>33.7</v>
      </c>
      <c r="I33" s="16">
        <v>90.16</v>
      </c>
      <c r="J33" s="15">
        <f t="shared" si="3"/>
        <v>36.064</v>
      </c>
      <c r="K33" s="15">
        <f t="shared" si="5"/>
        <v>69.764</v>
      </c>
      <c r="L33" s="10">
        <v>1</v>
      </c>
      <c r="M33" s="27"/>
    </row>
    <row r="34" s="3" customFormat="1" ht="22" customHeight="1" spans="1:13">
      <c r="A34" s="10">
        <v>32</v>
      </c>
      <c r="B34" s="11" t="s">
        <v>94</v>
      </c>
      <c r="C34" s="12" t="s">
        <v>15</v>
      </c>
      <c r="D34" s="17"/>
      <c r="E34" s="18"/>
      <c r="F34" s="10" t="s">
        <v>95</v>
      </c>
      <c r="G34" s="15">
        <v>142</v>
      </c>
      <c r="H34" s="16">
        <f t="shared" si="4"/>
        <v>28.4</v>
      </c>
      <c r="I34" s="16">
        <v>89.9</v>
      </c>
      <c r="J34" s="15">
        <f t="shared" si="3"/>
        <v>35.96</v>
      </c>
      <c r="K34" s="15">
        <f t="shared" si="5"/>
        <v>64.36</v>
      </c>
      <c r="L34" s="10">
        <v>2</v>
      </c>
      <c r="M34" s="27"/>
    </row>
    <row r="35" s="3" customFormat="1" ht="22" customHeight="1" spans="1:13">
      <c r="A35" s="10">
        <v>33</v>
      </c>
      <c r="B35" s="11" t="s">
        <v>96</v>
      </c>
      <c r="C35" s="12" t="s">
        <v>15</v>
      </c>
      <c r="D35" s="23"/>
      <c r="E35" s="22"/>
      <c r="F35" s="10" t="s">
        <v>97</v>
      </c>
      <c r="G35" s="15">
        <v>140.5</v>
      </c>
      <c r="H35" s="16">
        <f t="shared" si="4"/>
        <v>28.1</v>
      </c>
      <c r="I35" s="16">
        <v>88.46</v>
      </c>
      <c r="J35" s="15">
        <f t="shared" si="3"/>
        <v>35.384</v>
      </c>
      <c r="K35" s="15">
        <f t="shared" si="5"/>
        <v>63.484</v>
      </c>
      <c r="L35" s="10">
        <v>3</v>
      </c>
      <c r="M35" s="27"/>
    </row>
    <row r="36" s="4" customFormat="1" ht="22" customHeight="1" spans="1:22">
      <c r="A36" s="10">
        <v>34</v>
      </c>
      <c r="B36" s="11" t="s">
        <v>98</v>
      </c>
      <c r="C36" s="12" t="s">
        <v>15</v>
      </c>
      <c r="D36" s="13" t="s">
        <v>99</v>
      </c>
      <c r="E36" s="14" t="s">
        <v>100</v>
      </c>
      <c r="F36" s="10" t="s">
        <v>101</v>
      </c>
      <c r="G36" s="15">
        <v>144</v>
      </c>
      <c r="H36" s="16">
        <f t="shared" ref="H36:H53" si="6">G36/3*0.6</f>
        <v>28.8</v>
      </c>
      <c r="I36" s="16">
        <v>88.28</v>
      </c>
      <c r="J36" s="15">
        <f t="shared" ref="J36:J53" si="7">I36*0.4</f>
        <v>35.312</v>
      </c>
      <c r="K36" s="15">
        <f t="shared" ref="K36:K53" si="8">H36+J36</f>
        <v>64.112</v>
      </c>
      <c r="L36" s="10">
        <v>1</v>
      </c>
      <c r="M36" s="27"/>
      <c r="V36" s="33"/>
    </row>
    <row r="37" s="4" customFormat="1" ht="22" customHeight="1" spans="1:13">
      <c r="A37" s="10">
        <v>35</v>
      </c>
      <c r="B37" s="11" t="s">
        <v>102</v>
      </c>
      <c r="C37" s="12" t="s">
        <v>36</v>
      </c>
      <c r="D37" s="17"/>
      <c r="E37" s="18"/>
      <c r="F37" s="10" t="s">
        <v>103</v>
      </c>
      <c r="G37" s="15">
        <v>119.5</v>
      </c>
      <c r="H37" s="16">
        <f t="shared" si="6"/>
        <v>23.9</v>
      </c>
      <c r="I37" s="16">
        <v>88.3</v>
      </c>
      <c r="J37" s="15">
        <f t="shared" si="7"/>
        <v>35.32</v>
      </c>
      <c r="K37" s="15">
        <f t="shared" si="8"/>
        <v>59.22</v>
      </c>
      <c r="L37" s="10">
        <v>2</v>
      </c>
      <c r="M37" s="27"/>
    </row>
    <row r="38" s="4" customFormat="1" ht="22" customHeight="1" spans="1:13">
      <c r="A38" s="10">
        <v>36</v>
      </c>
      <c r="B38" s="11" t="s">
        <v>104</v>
      </c>
      <c r="C38" s="12" t="s">
        <v>36</v>
      </c>
      <c r="D38" s="23"/>
      <c r="E38" s="22"/>
      <c r="F38" s="10" t="s">
        <v>105</v>
      </c>
      <c r="G38" s="15">
        <v>117</v>
      </c>
      <c r="H38" s="16">
        <f t="shared" si="6"/>
        <v>23.4</v>
      </c>
      <c r="I38" s="16">
        <v>90.22</v>
      </c>
      <c r="J38" s="15">
        <f t="shared" si="7"/>
        <v>36.088</v>
      </c>
      <c r="K38" s="15">
        <f t="shared" si="8"/>
        <v>59.488</v>
      </c>
      <c r="L38" s="10">
        <v>3</v>
      </c>
      <c r="M38" s="27"/>
    </row>
    <row r="39" s="3" customFormat="1" ht="22" customHeight="1" spans="1:13">
      <c r="A39" s="10">
        <v>37</v>
      </c>
      <c r="B39" s="11" t="s">
        <v>106</v>
      </c>
      <c r="C39" s="12" t="s">
        <v>15</v>
      </c>
      <c r="D39" s="13" t="s">
        <v>107</v>
      </c>
      <c r="E39" s="14" t="s">
        <v>108</v>
      </c>
      <c r="F39" s="10" t="s">
        <v>109</v>
      </c>
      <c r="G39" s="15">
        <v>203</v>
      </c>
      <c r="H39" s="16">
        <f t="shared" si="6"/>
        <v>40.6</v>
      </c>
      <c r="I39" s="16">
        <v>89.56</v>
      </c>
      <c r="J39" s="15">
        <f t="shared" si="7"/>
        <v>35.824</v>
      </c>
      <c r="K39" s="15">
        <f t="shared" si="8"/>
        <v>76.424</v>
      </c>
      <c r="L39" s="10">
        <v>1</v>
      </c>
      <c r="M39" s="27"/>
    </row>
    <row r="40" s="3" customFormat="1" ht="22" customHeight="1" spans="1:13">
      <c r="A40" s="10">
        <v>38</v>
      </c>
      <c r="B40" s="11" t="s">
        <v>110</v>
      </c>
      <c r="C40" s="24" t="s">
        <v>15</v>
      </c>
      <c r="D40" s="17"/>
      <c r="E40" s="18"/>
      <c r="F40" s="10" t="s">
        <v>111</v>
      </c>
      <c r="G40" s="15">
        <v>195</v>
      </c>
      <c r="H40" s="16">
        <f t="shared" si="6"/>
        <v>39</v>
      </c>
      <c r="I40" s="16">
        <v>90.56</v>
      </c>
      <c r="J40" s="15">
        <f t="shared" si="7"/>
        <v>36.224</v>
      </c>
      <c r="K40" s="15">
        <f t="shared" si="8"/>
        <v>75.224</v>
      </c>
      <c r="L40" s="10">
        <v>2</v>
      </c>
      <c r="M40" s="27"/>
    </row>
    <row r="41" s="3" customFormat="1" ht="22" customHeight="1" spans="1:13">
      <c r="A41" s="10">
        <v>39</v>
      </c>
      <c r="B41" s="11" t="s">
        <v>112</v>
      </c>
      <c r="C41" s="12" t="s">
        <v>36</v>
      </c>
      <c r="D41" s="23"/>
      <c r="E41" s="22"/>
      <c r="F41" s="10" t="s">
        <v>113</v>
      </c>
      <c r="G41" s="15">
        <v>175</v>
      </c>
      <c r="H41" s="16">
        <f t="shared" si="6"/>
        <v>35</v>
      </c>
      <c r="I41" s="16">
        <v>90.2</v>
      </c>
      <c r="J41" s="15">
        <f t="shared" si="7"/>
        <v>36.08</v>
      </c>
      <c r="K41" s="15">
        <f t="shared" si="8"/>
        <v>71.08</v>
      </c>
      <c r="L41" s="10">
        <v>3</v>
      </c>
      <c r="M41" s="27"/>
    </row>
    <row r="42" s="3" customFormat="1" ht="22" customHeight="1" spans="1:13">
      <c r="A42" s="10">
        <v>40</v>
      </c>
      <c r="B42" s="11" t="s">
        <v>114</v>
      </c>
      <c r="C42" s="12" t="s">
        <v>15</v>
      </c>
      <c r="D42" s="13" t="s">
        <v>115</v>
      </c>
      <c r="E42" s="14" t="s">
        <v>116</v>
      </c>
      <c r="F42" s="10" t="s">
        <v>117</v>
      </c>
      <c r="G42" s="15">
        <v>197</v>
      </c>
      <c r="H42" s="16">
        <f t="shared" si="6"/>
        <v>39.4</v>
      </c>
      <c r="I42" s="16">
        <v>90.32</v>
      </c>
      <c r="J42" s="15">
        <f t="shared" si="7"/>
        <v>36.128</v>
      </c>
      <c r="K42" s="15">
        <f t="shared" si="8"/>
        <v>75.528</v>
      </c>
      <c r="L42" s="10">
        <v>1</v>
      </c>
      <c r="M42" s="27"/>
    </row>
    <row r="43" s="3" customFormat="1" ht="22" customHeight="1" spans="1:13">
      <c r="A43" s="10">
        <v>41</v>
      </c>
      <c r="B43" s="11" t="s">
        <v>118</v>
      </c>
      <c r="C43" s="12" t="s">
        <v>15</v>
      </c>
      <c r="D43" s="17"/>
      <c r="E43" s="18"/>
      <c r="F43" s="10" t="s">
        <v>119</v>
      </c>
      <c r="G43" s="15">
        <v>176.5</v>
      </c>
      <c r="H43" s="16">
        <f t="shared" si="6"/>
        <v>35.3</v>
      </c>
      <c r="I43" s="16">
        <v>90.14</v>
      </c>
      <c r="J43" s="15">
        <f t="shared" si="7"/>
        <v>36.056</v>
      </c>
      <c r="K43" s="15">
        <f t="shared" si="8"/>
        <v>71.356</v>
      </c>
      <c r="L43" s="10">
        <v>2</v>
      </c>
      <c r="M43" s="27"/>
    </row>
    <row r="44" s="3" customFormat="1" ht="22" customHeight="1" spans="1:13">
      <c r="A44" s="10">
        <v>42</v>
      </c>
      <c r="B44" s="11" t="s">
        <v>120</v>
      </c>
      <c r="C44" s="12" t="s">
        <v>36</v>
      </c>
      <c r="D44" s="23"/>
      <c r="E44" s="22"/>
      <c r="F44" s="10" t="s">
        <v>121</v>
      </c>
      <c r="G44" s="15">
        <v>160</v>
      </c>
      <c r="H44" s="16">
        <f t="shared" si="6"/>
        <v>32</v>
      </c>
      <c r="I44" s="16">
        <v>89.5</v>
      </c>
      <c r="J44" s="15">
        <f t="shared" si="7"/>
        <v>35.8</v>
      </c>
      <c r="K44" s="15">
        <f t="shared" si="8"/>
        <v>67.8</v>
      </c>
      <c r="L44" s="10">
        <v>3</v>
      </c>
      <c r="M44" s="27"/>
    </row>
    <row r="45" s="3" customFormat="1" ht="22" customHeight="1" spans="1:13">
      <c r="A45" s="10">
        <v>43</v>
      </c>
      <c r="B45" s="11" t="s">
        <v>122</v>
      </c>
      <c r="C45" s="12" t="s">
        <v>36</v>
      </c>
      <c r="D45" s="13" t="s">
        <v>123</v>
      </c>
      <c r="E45" s="14" t="s">
        <v>124</v>
      </c>
      <c r="F45" s="10" t="s">
        <v>125</v>
      </c>
      <c r="G45" s="15">
        <v>179.5</v>
      </c>
      <c r="H45" s="16">
        <f t="shared" si="6"/>
        <v>35.9</v>
      </c>
      <c r="I45" s="16">
        <v>90.48</v>
      </c>
      <c r="J45" s="15">
        <f t="shared" si="7"/>
        <v>36.192</v>
      </c>
      <c r="K45" s="15">
        <f t="shared" si="8"/>
        <v>72.092</v>
      </c>
      <c r="L45" s="10">
        <v>1</v>
      </c>
      <c r="M45" s="27"/>
    </row>
    <row r="46" s="3" customFormat="1" ht="22" customHeight="1" spans="1:13">
      <c r="A46" s="10">
        <v>44</v>
      </c>
      <c r="B46" s="11" t="s">
        <v>126</v>
      </c>
      <c r="C46" s="12" t="s">
        <v>36</v>
      </c>
      <c r="D46" s="17"/>
      <c r="E46" s="18"/>
      <c r="F46" s="10" t="s">
        <v>127</v>
      </c>
      <c r="G46" s="15">
        <v>170.5</v>
      </c>
      <c r="H46" s="16">
        <f t="shared" si="6"/>
        <v>34.1</v>
      </c>
      <c r="I46" s="16">
        <v>90.32</v>
      </c>
      <c r="J46" s="15">
        <f t="shared" si="7"/>
        <v>36.128</v>
      </c>
      <c r="K46" s="15">
        <f t="shared" si="8"/>
        <v>70.228</v>
      </c>
      <c r="L46" s="10">
        <v>2</v>
      </c>
      <c r="M46" s="27"/>
    </row>
    <row r="47" s="3" customFormat="1" ht="22" customHeight="1" spans="1:13">
      <c r="A47" s="10">
        <v>45</v>
      </c>
      <c r="B47" s="25" t="s">
        <v>128</v>
      </c>
      <c r="C47" s="26" t="s">
        <v>36</v>
      </c>
      <c r="D47" s="23"/>
      <c r="E47" s="22"/>
      <c r="F47" s="10" t="s">
        <v>129</v>
      </c>
      <c r="G47" s="15">
        <v>144</v>
      </c>
      <c r="H47" s="16">
        <f t="shared" si="6"/>
        <v>28.8</v>
      </c>
      <c r="I47" s="16">
        <v>0</v>
      </c>
      <c r="J47" s="15">
        <f t="shared" si="7"/>
        <v>0</v>
      </c>
      <c r="K47" s="15">
        <f t="shared" si="8"/>
        <v>28.8</v>
      </c>
      <c r="L47" s="10">
        <v>3</v>
      </c>
      <c r="M47" s="27" t="s">
        <v>24</v>
      </c>
    </row>
    <row r="48" s="3" customFormat="1" ht="22" customHeight="1" spans="1:13">
      <c r="A48" s="10">
        <v>46</v>
      </c>
      <c r="B48" s="11" t="s">
        <v>130</v>
      </c>
      <c r="C48" s="12" t="s">
        <v>36</v>
      </c>
      <c r="D48" s="17" t="s">
        <v>131</v>
      </c>
      <c r="E48" s="18" t="s">
        <v>132</v>
      </c>
      <c r="F48" s="10" t="s">
        <v>133</v>
      </c>
      <c r="G48" s="15">
        <v>155</v>
      </c>
      <c r="H48" s="16">
        <f t="shared" si="6"/>
        <v>31</v>
      </c>
      <c r="I48" s="16">
        <v>91.2</v>
      </c>
      <c r="J48" s="15">
        <f t="shared" si="7"/>
        <v>36.48</v>
      </c>
      <c r="K48" s="15">
        <f t="shared" si="8"/>
        <v>67.48</v>
      </c>
      <c r="L48" s="10">
        <v>1</v>
      </c>
      <c r="M48" s="27"/>
    </row>
    <row r="49" s="3" customFormat="1" ht="22" customHeight="1" spans="1:13">
      <c r="A49" s="10">
        <v>47</v>
      </c>
      <c r="B49" s="11" t="s">
        <v>134</v>
      </c>
      <c r="C49" s="12" t="s">
        <v>15</v>
      </c>
      <c r="D49" s="17"/>
      <c r="E49" s="18"/>
      <c r="F49" s="10" t="s">
        <v>135</v>
      </c>
      <c r="G49" s="15">
        <v>155.5</v>
      </c>
      <c r="H49" s="16">
        <f t="shared" si="6"/>
        <v>31.1</v>
      </c>
      <c r="I49" s="16">
        <v>90.92</v>
      </c>
      <c r="J49" s="15">
        <f t="shared" si="7"/>
        <v>36.368</v>
      </c>
      <c r="K49" s="15">
        <f t="shared" si="8"/>
        <v>67.468</v>
      </c>
      <c r="L49" s="10">
        <v>2</v>
      </c>
      <c r="M49" s="27"/>
    </row>
    <row r="50" s="3" customFormat="1" ht="22" customHeight="1" spans="1:13">
      <c r="A50" s="10">
        <v>48</v>
      </c>
      <c r="B50" s="11" t="s">
        <v>136</v>
      </c>
      <c r="C50" s="12" t="s">
        <v>15</v>
      </c>
      <c r="D50" s="23"/>
      <c r="E50" s="22"/>
      <c r="F50" s="10" t="s">
        <v>137</v>
      </c>
      <c r="G50" s="15">
        <v>151</v>
      </c>
      <c r="H50" s="16">
        <f t="shared" si="6"/>
        <v>30.2</v>
      </c>
      <c r="I50" s="16">
        <v>90.18</v>
      </c>
      <c r="J50" s="15">
        <f t="shared" si="7"/>
        <v>36.072</v>
      </c>
      <c r="K50" s="15">
        <f t="shared" si="8"/>
        <v>66.272</v>
      </c>
      <c r="L50" s="10">
        <v>3</v>
      </c>
      <c r="M50" s="27"/>
    </row>
    <row r="51" s="3" customFormat="1" ht="22" customHeight="1" spans="1:13">
      <c r="A51" s="10">
        <v>49</v>
      </c>
      <c r="B51" s="11" t="s">
        <v>138</v>
      </c>
      <c r="C51" s="12" t="s">
        <v>15</v>
      </c>
      <c r="D51" s="13" t="s">
        <v>139</v>
      </c>
      <c r="E51" s="14" t="s">
        <v>140</v>
      </c>
      <c r="F51" s="10" t="s">
        <v>141</v>
      </c>
      <c r="G51" s="15">
        <v>199.5</v>
      </c>
      <c r="H51" s="16">
        <f t="shared" si="6"/>
        <v>39.9</v>
      </c>
      <c r="I51" s="16">
        <v>91.24</v>
      </c>
      <c r="J51" s="15">
        <f t="shared" si="7"/>
        <v>36.496</v>
      </c>
      <c r="K51" s="15">
        <f t="shared" si="8"/>
        <v>76.396</v>
      </c>
      <c r="L51" s="10">
        <v>1</v>
      </c>
      <c r="M51" s="27"/>
    </row>
    <row r="52" s="3" customFormat="1" ht="22" customHeight="1" spans="1:13">
      <c r="A52" s="10">
        <v>50</v>
      </c>
      <c r="B52" s="11" t="s">
        <v>142</v>
      </c>
      <c r="C52" s="12" t="s">
        <v>15</v>
      </c>
      <c r="D52" s="17"/>
      <c r="E52" s="18"/>
      <c r="F52" s="10" t="s">
        <v>143</v>
      </c>
      <c r="G52" s="15">
        <v>195.5</v>
      </c>
      <c r="H52" s="16">
        <f t="shared" si="6"/>
        <v>39.1</v>
      </c>
      <c r="I52" s="16">
        <v>89.82</v>
      </c>
      <c r="J52" s="15">
        <f t="shared" si="7"/>
        <v>35.928</v>
      </c>
      <c r="K52" s="15">
        <f t="shared" si="8"/>
        <v>75.028</v>
      </c>
      <c r="L52" s="10">
        <v>2</v>
      </c>
      <c r="M52" s="27"/>
    </row>
    <row r="53" s="1" customFormat="1" ht="22" customHeight="1" spans="1:13">
      <c r="A53" s="10">
        <v>51</v>
      </c>
      <c r="B53" s="11" t="s">
        <v>144</v>
      </c>
      <c r="C53" s="12" t="s">
        <v>36</v>
      </c>
      <c r="D53" s="23"/>
      <c r="E53" s="22"/>
      <c r="F53" s="10" t="s">
        <v>145</v>
      </c>
      <c r="G53" s="15">
        <v>170</v>
      </c>
      <c r="H53" s="16">
        <f t="shared" si="6"/>
        <v>34</v>
      </c>
      <c r="I53" s="16">
        <v>89.76</v>
      </c>
      <c r="J53" s="15">
        <f t="shared" si="7"/>
        <v>35.904</v>
      </c>
      <c r="K53" s="15">
        <f t="shared" si="8"/>
        <v>69.904</v>
      </c>
      <c r="L53" s="29">
        <v>3</v>
      </c>
      <c r="M53" s="29"/>
    </row>
  </sheetData>
  <mergeCells count="30">
    <mergeCell ref="A1:M1"/>
    <mergeCell ref="D3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E3:E6"/>
    <mergeCell ref="E7:E12"/>
    <mergeCell ref="E13:E15"/>
    <mergeCell ref="E16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</mergeCells>
  <pageMargins left="0.700694444444445" right="0.235416666666667" top="0.393055555555556" bottom="0.86527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Water</cp:lastModifiedBy>
  <dcterms:created xsi:type="dcterms:W3CDTF">2020-09-08T07:25:00Z</dcterms:created>
  <dcterms:modified xsi:type="dcterms:W3CDTF">2021-07-19T09:32:11Z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CE24F573A10D4091AA19A2BAD4219AB5</vt:lpwstr>
  </property>
</Properties>
</file>