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esktop\公开（修改）\2019年预算\"/>
    </mc:Choice>
  </mc:AlternateContent>
  <bookViews>
    <workbookView xWindow="0" yWindow="0" windowWidth="28800" windowHeight="12465" tabRatio="829" firstSheet="1" activeTab="2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6" r:id="rId7"/>
    <sheet name="一般公共预算基本支出情况表" sheetId="17" r:id="rId8"/>
    <sheet name="一般公共预算“三公经费”支出情况表" sheetId="18" r:id="rId9"/>
    <sheet name="政府性基金支出预算表" sheetId="12" r:id="rId10"/>
  </sheets>
  <calcPr calcId="162913"/>
</workbook>
</file>

<file path=xl/calcChain.xml><?xml version="1.0" encoding="utf-8"?>
<calcChain xmlns="http://schemas.openxmlformats.org/spreadsheetml/2006/main">
  <c r="B32" i="3" l="1"/>
  <c r="B35" i="3"/>
  <c r="B50" i="3"/>
  <c r="D50" i="3"/>
  <c r="B16" i="4"/>
  <c r="B20" i="4"/>
  <c r="B17" i="4"/>
  <c r="D9" i="5"/>
  <c r="E9" i="5"/>
  <c r="E8" i="5"/>
  <c r="B10" i="5"/>
  <c r="C10" i="5"/>
  <c r="C11" i="5"/>
  <c r="B11" i="5"/>
  <c r="C12" i="5"/>
  <c r="C13" i="5"/>
  <c r="C14" i="5"/>
  <c r="D14" i="5"/>
  <c r="D13" i="5"/>
  <c r="E14" i="5"/>
  <c r="E13" i="5"/>
  <c r="C15" i="5"/>
  <c r="B15" i="5"/>
  <c r="C16" i="5"/>
  <c r="B16" i="5"/>
  <c r="C17" i="5"/>
  <c r="C18" i="5"/>
  <c r="D18" i="5"/>
  <c r="D17" i="5"/>
  <c r="E18" i="5"/>
  <c r="E17" i="5"/>
  <c r="C19" i="5"/>
  <c r="B19" i="5"/>
  <c r="C20" i="5"/>
  <c r="B20" i="5"/>
  <c r="C22" i="5"/>
  <c r="C23" i="5"/>
  <c r="B23" i="5"/>
  <c r="D23" i="5"/>
  <c r="D22" i="5"/>
  <c r="E23" i="5"/>
  <c r="E22" i="5"/>
  <c r="C24" i="5"/>
  <c r="B24" i="5"/>
  <c r="C25" i="5"/>
  <c r="B25" i="5"/>
  <c r="C26" i="5"/>
  <c r="B26" i="5"/>
  <c r="C27" i="5"/>
  <c r="B27" i="5"/>
  <c r="C28" i="5"/>
  <c r="B28" i="5"/>
  <c r="C29" i="5"/>
  <c r="B29" i="5"/>
  <c r="C32" i="5"/>
  <c r="B32" i="5"/>
  <c r="C33" i="5"/>
  <c r="B33" i="5"/>
  <c r="C34" i="5"/>
  <c r="B34" i="5"/>
  <c r="D35" i="5"/>
  <c r="B35" i="5"/>
  <c r="C36" i="5"/>
  <c r="B36" i="5"/>
  <c r="C37" i="5"/>
  <c r="B37" i="5"/>
  <c r="C38" i="5"/>
  <c r="B38" i="5"/>
  <c r="C39" i="5"/>
  <c r="B39" i="5"/>
  <c r="C40" i="5"/>
  <c r="B40" i="5"/>
  <c r="C41" i="5"/>
  <c r="B41" i="5"/>
  <c r="C43" i="5"/>
  <c r="B43" i="5"/>
  <c r="C44" i="5"/>
  <c r="B44" i="5"/>
  <c r="C45" i="5"/>
  <c r="B45" i="5"/>
  <c r="C46" i="5"/>
  <c r="B46" i="5"/>
  <c r="C47" i="5"/>
  <c r="B47" i="5"/>
  <c r="C48" i="5"/>
  <c r="B48" i="5"/>
  <c r="C49" i="5"/>
  <c r="B49" i="5"/>
  <c r="C50" i="5"/>
  <c r="B50" i="5"/>
  <c r="C51" i="5"/>
  <c r="B51" i="5"/>
  <c r="C52" i="5"/>
  <c r="B52" i="5"/>
  <c r="C53" i="5"/>
  <c r="B53" i="5"/>
  <c r="C55" i="5"/>
  <c r="B55" i="5"/>
  <c r="C56" i="5"/>
  <c r="B56" i="5"/>
  <c r="C57" i="5"/>
  <c r="B57" i="5"/>
  <c r="C58" i="5"/>
  <c r="B58" i="5"/>
  <c r="C59" i="5"/>
  <c r="B59" i="5"/>
  <c r="C60" i="5"/>
  <c r="B60" i="5"/>
  <c r="C61" i="5"/>
  <c r="B61" i="5"/>
  <c r="C62" i="5"/>
  <c r="B62" i="5"/>
  <c r="C63" i="5"/>
  <c r="B63" i="5"/>
  <c r="C64" i="5"/>
  <c r="B64" i="5"/>
  <c r="C66" i="5"/>
  <c r="B66" i="5"/>
  <c r="D67" i="5"/>
  <c r="B67" i="5"/>
  <c r="C68" i="5"/>
  <c r="B68" i="5"/>
  <c r="C69" i="5"/>
  <c r="B69" i="5"/>
  <c r="C70" i="5"/>
  <c r="B70" i="5"/>
  <c r="C71" i="5"/>
  <c r="B71" i="5"/>
  <c r="B72" i="5"/>
  <c r="B73" i="5"/>
  <c r="C73" i="5"/>
  <c r="C74" i="5"/>
  <c r="B74" i="5"/>
  <c r="B75" i="5"/>
  <c r="C75" i="5"/>
  <c r="B77" i="5"/>
  <c r="C77" i="5"/>
  <c r="C78" i="5"/>
  <c r="B78" i="5"/>
  <c r="B79" i="5"/>
  <c r="C79" i="5"/>
  <c r="C80" i="5"/>
  <c r="B80" i="5"/>
  <c r="B81" i="5"/>
  <c r="C81" i="5"/>
  <c r="C82" i="5"/>
  <c r="B82" i="5"/>
  <c r="B83" i="5"/>
  <c r="C83" i="5"/>
  <c r="C84" i="5"/>
  <c r="B84" i="5"/>
  <c r="C86" i="5"/>
  <c r="B86" i="5"/>
  <c r="B87" i="5"/>
  <c r="C87" i="5"/>
  <c r="C88" i="5"/>
  <c r="B88" i="5"/>
  <c r="B89" i="5"/>
  <c r="C89" i="5"/>
  <c r="C90" i="5"/>
  <c r="B90" i="5"/>
  <c r="B91" i="5"/>
  <c r="C91" i="5"/>
  <c r="C92" i="5"/>
  <c r="B92" i="5"/>
  <c r="B93" i="5"/>
  <c r="C93" i="5"/>
  <c r="B95" i="5"/>
  <c r="C95" i="5"/>
  <c r="C96" i="5"/>
  <c r="B96" i="5"/>
  <c r="B97" i="5"/>
  <c r="C97" i="5"/>
  <c r="C98" i="5"/>
  <c r="B98" i="5"/>
  <c r="B99" i="5"/>
  <c r="C99" i="5"/>
  <c r="C100" i="5"/>
  <c r="B100" i="5"/>
  <c r="B101" i="5"/>
  <c r="C101" i="5"/>
  <c r="C102" i="5"/>
  <c r="B102" i="5"/>
  <c r="B103" i="5"/>
  <c r="C103" i="5"/>
  <c r="C104" i="5"/>
  <c r="B104" i="5"/>
  <c r="C106" i="5"/>
  <c r="B106" i="5"/>
  <c r="B107" i="5"/>
  <c r="C107" i="5"/>
  <c r="C108" i="5"/>
  <c r="B108" i="5"/>
  <c r="B109" i="5"/>
  <c r="C109" i="5"/>
  <c r="C110" i="5"/>
  <c r="B110" i="5"/>
  <c r="B111" i="5"/>
  <c r="C111" i="5"/>
  <c r="C112" i="5"/>
  <c r="B112" i="5"/>
  <c r="B113" i="5"/>
  <c r="C113" i="5"/>
  <c r="C114" i="5"/>
  <c r="B114" i="5"/>
  <c r="B115" i="5"/>
  <c r="C115" i="5"/>
  <c r="C116" i="5"/>
  <c r="B116" i="5"/>
  <c r="C118" i="5"/>
  <c r="B118" i="5"/>
  <c r="B119" i="5"/>
  <c r="C119" i="5"/>
  <c r="C120" i="5"/>
  <c r="B120" i="5"/>
  <c r="B121" i="5"/>
  <c r="C121" i="5"/>
  <c r="C122" i="5"/>
  <c r="B122" i="5"/>
  <c r="B123" i="5"/>
  <c r="C123" i="5"/>
  <c r="C124" i="5"/>
  <c r="B124" i="5"/>
  <c r="B125" i="5"/>
  <c r="C125" i="5"/>
  <c r="C126" i="5"/>
  <c r="B126" i="5"/>
  <c r="C128" i="5"/>
  <c r="B128" i="5"/>
  <c r="B129" i="5"/>
  <c r="C129" i="5"/>
  <c r="C130" i="5"/>
  <c r="B130" i="5"/>
  <c r="B131" i="5"/>
  <c r="C131" i="5"/>
  <c r="C132" i="5"/>
  <c r="B132" i="5"/>
  <c r="B133" i="5"/>
  <c r="C133" i="5"/>
  <c r="C134" i="5"/>
  <c r="B134" i="5"/>
  <c r="B135" i="5"/>
  <c r="C135" i="5"/>
  <c r="C136" i="5"/>
  <c r="B136" i="5"/>
  <c r="B137" i="5"/>
  <c r="C137" i="5"/>
  <c r="C138" i="5"/>
  <c r="B138" i="5"/>
  <c r="B139" i="5"/>
  <c r="C139" i="5"/>
  <c r="B141" i="5"/>
  <c r="C141" i="5"/>
  <c r="C142" i="5"/>
  <c r="B142" i="5"/>
  <c r="B143" i="5"/>
  <c r="C143" i="5"/>
  <c r="C144" i="5"/>
  <c r="B144" i="5"/>
  <c r="B145" i="5"/>
  <c r="C145" i="5"/>
  <c r="C146" i="5"/>
  <c r="B146" i="5"/>
  <c r="C148" i="5"/>
  <c r="B148" i="5"/>
  <c r="B149" i="5"/>
  <c r="C149" i="5"/>
  <c r="C150" i="5"/>
  <c r="B150" i="5"/>
  <c r="B151" i="5"/>
  <c r="C151" i="5"/>
  <c r="C152" i="5"/>
  <c r="B152" i="5"/>
  <c r="B153" i="5"/>
  <c r="C153" i="5"/>
  <c r="B155" i="5"/>
  <c r="C155" i="5"/>
  <c r="C156" i="5"/>
  <c r="B156" i="5"/>
  <c r="B157" i="5"/>
  <c r="C157" i="5"/>
  <c r="C158" i="5"/>
  <c r="B158" i="5"/>
  <c r="B159" i="5"/>
  <c r="C159" i="5"/>
  <c r="C160" i="5"/>
  <c r="B160" i="5"/>
  <c r="B161" i="5"/>
  <c r="C161" i="5"/>
  <c r="C162" i="5"/>
  <c r="B162" i="5"/>
  <c r="C164" i="5"/>
  <c r="B164" i="5"/>
  <c r="B165" i="5"/>
  <c r="C165" i="5"/>
  <c r="C166" i="5"/>
  <c r="B166" i="5"/>
  <c r="B167" i="5"/>
  <c r="C167" i="5"/>
  <c r="C168" i="5"/>
  <c r="B168" i="5"/>
  <c r="C170" i="5"/>
  <c r="B170" i="5"/>
  <c r="B171" i="5"/>
  <c r="C171" i="5"/>
  <c r="C172" i="5"/>
  <c r="B172" i="5"/>
  <c r="B173" i="5"/>
  <c r="C173" i="5"/>
  <c r="C174" i="5"/>
  <c r="B174" i="5"/>
  <c r="B175" i="5"/>
  <c r="C175" i="5"/>
  <c r="B177" i="5"/>
  <c r="C177" i="5"/>
  <c r="C178" i="5"/>
  <c r="B178" i="5"/>
  <c r="B179" i="5"/>
  <c r="C179" i="5"/>
  <c r="C180" i="5"/>
  <c r="B180" i="5"/>
  <c r="B181" i="5"/>
  <c r="C181" i="5"/>
  <c r="C182" i="5"/>
  <c r="B182" i="5"/>
  <c r="B183" i="5"/>
  <c r="C183" i="5"/>
  <c r="B185" i="5"/>
  <c r="C185" i="5"/>
  <c r="C186" i="5"/>
  <c r="B186" i="5"/>
  <c r="B187" i="5"/>
  <c r="C187" i="5"/>
  <c r="C188" i="5"/>
  <c r="B188" i="5"/>
  <c r="B189" i="5"/>
  <c r="C189" i="5"/>
  <c r="C190" i="5"/>
  <c r="B190" i="5"/>
  <c r="C192" i="5"/>
  <c r="B192" i="5"/>
  <c r="B193" i="5"/>
  <c r="C193" i="5"/>
  <c r="C194" i="5"/>
  <c r="B194" i="5"/>
  <c r="B195" i="5"/>
  <c r="C195" i="5"/>
  <c r="C196" i="5"/>
  <c r="B196" i="5"/>
  <c r="C198" i="5"/>
  <c r="B198" i="5"/>
  <c r="B199" i="5"/>
  <c r="C199" i="5"/>
  <c r="C200" i="5"/>
  <c r="B200" i="5"/>
  <c r="B201" i="5"/>
  <c r="C201" i="5"/>
  <c r="C202" i="5"/>
  <c r="B202" i="5"/>
  <c r="C204" i="5"/>
  <c r="B204" i="5"/>
  <c r="B205" i="5"/>
  <c r="C205" i="5"/>
  <c r="C206" i="5"/>
  <c r="B206" i="5"/>
  <c r="B207" i="5"/>
  <c r="C207" i="5"/>
  <c r="C208" i="5"/>
  <c r="B208" i="5"/>
  <c r="C210" i="5"/>
  <c r="B210" i="5"/>
  <c r="B211" i="5"/>
  <c r="C211" i="5"/>
  <c r="C212" i="5"/>
  <c r="B212" i="5"/>
  <c r="B213" i="5"/>
  <c r="C213" i="5"/>
  <c r="C214" i="5"/>
  <c r="B214" i="5"/>
  <c r="C216" i="5"/>
  <c r="B216" i="5"/>
  <c r="B217" i="5"/>
  <c r="C217" i="5"/>
  <c r="C218" i="5"/>
  <c r="B218" i="5"/>
  <c r="B219" i="5"/>
  <c r="C219" i="5"/>
  <c r="C220" i="5"/>
  <c r="B220" i="5"/>
  <c r="C222" i="5"/>
  <c r="B222" i="5"/>
  <c r="B223" i="5"/>
  <c r="C223" i="5"/>
  <c r="B225" i="5"/>
  <c r="C226" i="5"/>
  <c r="B226" i="5"/>
  <c r="B227" i="5"/>
  <c r="C227" i="5"/>
  <c r="C228" i="5"/>
  <c r="B228" i="5"/>
  <c r="B229" i="5"/>
  <c r="C229" i="5"/>
  <c r="C230" i="5"/>
  <c r="B230" i="5"/>
  <c r="B231" i="5"/>
  <c r="C231" i="5"/>
  <c r="B232" i="5"/>
  <c r="C232" i="5"/>
  <c r="B233" i="5"/>
  <c r="C233" i="5"/>
  <c r="B234" i="5"/>
  <c r="C234" i="5"/>
  <c r="B237" i="5"/>
  <c r="C237" i="5"/>
  <c r="B238" i="5"/>
  <c r="C238" i="5"/>
  <c r="B239" i="5"/>
  <c r="C239" i="5"/>
  <c r="B240" i="5"/>
  <c r="C240" i="5"/>
  <c r="B241" i="5"/>
  <c r="C241" i="5"/>
  <c r="B242" i="5"/>
  <c r="C242" i="5"/>
  <c r="B243" i="5"/>
  <c r="C243" i="5"/>
  <c r="B244" i="5"/>
  <c r="C244" i="5"/>
  <c r="B245" i="5"/>
  <c r="C245" i="5"/>
  <c r="B247" i="5"/>
  <c r="C247" i="5"/>
  <c r="B248" i="5"/>
  <c r="C248" i="5"/>
  <c r="B249" i="5"/>
  <c r="C249" i="5"/>
  <c r="B250" i="5"/>
  <c r="C250" i="5"/>
  <c r="B251" i="5"/>
  <c r="C251" i="5"/>
  <c r="B252" i="5"/>
  <c r="C252" i="5"/>
  <c r="B253" i="5"/>
  <c r="C253" i="5"/>
  <c r="B254" i="5"/>
  <c r="C254" i="5"/>
  <c r="B255" i="5"/>
  <c r="C255" i="5"/>
  <c r="B256" i="5"/>
  <c r="C256" i="5"/>
  <c r="B257" i="5"/>
  <c r="C257" i="5"/>
  <c r="B258" i="5"/>
  <c r="C258" i="5"/>
  <c r="B259" i="5"/>
  <c r="C259" i="5"/>
  <c r="B260" i="5"/>
  <c r="C260" i="5"/>
  <c r="B261" i="5"/>
  <c r="C261" i="5"/>
  <c r="B262" i="5"/>
  <c r="C262" i="5"/>
  <c r="B263" i="5"/>
  <c r="C263" i="5"/>
  <c r="B264" i="5"/>
  <c r="C264" i="5"/>
  <c r="B265" i="5"/>
  <c r="C265" i="5"/>
  <c r="B266" i="5"/>
  <c r="C266" i="5"/>
  <c r="B267" i="5"/>
  <c r="C267" i="5"/>
  <c r="B269" i="5"/>
  <c r="C269" i="5"/>
  <c r="B270" i="5"/>
  <c r="C270" i="5"/>
  <c r="B271" i="5"/>
  <c r="C271" i="5"/>
  <c r="B272" i="5"/>
  <c r="C272" i="5"/>
  <c r="B273" i="5"/>
  <c r="C273" i="5"/>
  <c r="B274" i="5"/>
  <c r="C274" i="5"/>
  <c r="B276" i="5"/>
  <c r="C276" i="5"/>
  <c r="B277" i="5"/>
  <c r="C277" i="5"/>
  <c r="B278" i="5"/>
  <c r="C278" i="5"/>
  <c r="B279" i="5"/>
  <c r="C279" i="5"/>
  <c r="B280" i="5"/>
  <c r="C280" i="5"/>
  <c r="B281" i="5"/>
  <c r="C281" i="5"/>
  <c r="B282" i="5"/>
  <c r="C282" i="5"/>
  <c r="B283" i="5"/>
  <c r="C283" i="5"/>
  <c r="B284" i="5"/>
  <c r="C284" i="5"/>
  <c r="B285" i="5"/>
  <c r="C285" i="5"/>
  <c r="B286" i="5"/>
  <c r="C286" i="5"/>
  <c r="C288" i="5"/>
  <c r="B288" i="5"/>
  <c r="B289" i="5"/>
  <c r="C289" i="5"/>
  <c r="C290" i="5"/>
  <c r="B290" i="5"/>
  <c r="B291" i="5"/>
  <c r="C291" i="5"/>
  <c r="C292" i="5"/>
  <c r="B292" i="5"/>
  <c r="B293" i="5"/>
  <c r="C293" i="5"/>
  <c r="C294" i="5"/>
  <c r="B294" i="5"/>
  <c r="B295" i="5"/>
  <c r="C295" i="5"/>
  <c r="C296" i="5"/>
  <c r="B296" i="5"/>
  <c r="B297" i="5"/>
  <c r="C297" i="5"/>
  <c r="C298" i="5"/>
  <c r="B298" i="5"/>
  <c r="B299" i="5"/>
  <c r="C299" i="5"/>
  <c r="C300" i="5"/>
  <c r="B300" i="5"/>
  <c r="B301" i="5"/>
  <c r="C301" i="5"/>
  <c r="C302" i="5"/>
  <c r="B302" i="5"/>
  <c r="B303" i="5"/>
  <c r="C303" i="5"/>
  <c r="C304" i="5"/>
  <c r="B304" i="5"/>
  <c r="B305" i="5"/>
  <c r="C305" i="5"/>
  <c r="C306" i="5"/>
  <c r="B306" i="5"/>
  <c r="B307" i="5"/>
  <c r="C307" i="5"/>
  <c r="C308" i="5"/>
  <c r="B308" i="5"/>
  <c r="B309" i="5"/>
  <c r="C309" i="5"/>
  <c r="C310" i="5"/>
  <c r="B310" i="5"/>
  <c r="B311" i="5"/>
  <c r="C311" i="5"/>
  <c r="C312" i="5"/>
  <c r="B312" i="5"/>
  <c r="B313" i="5"/>
  <c r="C313" i="5"/>
  <c r="C314" i="5"/>
  <c r="B314" i="5"/>
  <c r="B315" i="5"/>
  <c r="C315" i="5"/>
  <c r="C316" i="5"/>
  <c r="B316" i="5"/>
  <c r="B317" i="5"/>
  <c r="C317" i="5"/>
  <c r="C318" i="5"/>
  <c r="B318" i="5"/>
  <c r="B320" i="5"/>
  <c r="C320" i="5"/>
  <c r="B321" i="5"/>
  <c r="C321" i="5"/>
  <c r="B322" i="5"/>
  <c r="C322" i="5"/>
  <c r="B323" i="5"/>
  <c r="C323" i="5"/>
  <c r="B324" i="5"/>
  <c r="C324" i="5"/>
  <c r="B325" i="5"/>
  <c r="C325" i="5"/>
  <c r="B326" i="5"/>
  <c r="C326" i="5"/>
  <c r="B327" i="5"/>
  <c r="C327" i="5"/>
  <c r="B329" i="5"/>
  <c r="C329" i="5"/>
  <c r="B330" i="5"/>
  <c r="C330" i="5"/>
  <c r="B331" i="5"/>
  <c r="C331" i="5"/>
  <c r="B332" i="5"/>
  <c r="C332" i="5"/>
  <c r="B333" i="5"/>
  <c r="C333" i="5"/>
  <c r="B334" i="5"/>
  <c r="C334" i="5"/>
  <c r="B335" i="5"/>
  <c r="C335" i="5"/>
  <c r="B337" i="5"/>
  <c r="C337" i="5"/>
  <c r="B338" i="5"/>
  <c r="C338" i="5"/>
  <c r="B339" i="5"/>
  <c r="C339" i="5"/>
  <c r="B340" i="5"/>
  <c r="C340" i="5"/>
  <c r="B341" i="5"/>
  <c r="C341" i="5"/>
  <c r="B342" i="5"/>
  <c r="C342" i="5"/>
  <c r="B343" i="5"/>
  <c r="C343" i="5"/>
  <c r="B345" i="5"/>
  <c r="C345" i="5"/>
  <c r="B346" i="5"/>
  <c r="C346" i="5"/>
  <c r="B347" i="5"/>
  <c r="C347" i="5"/>
  <c r="B348" i="5"/>
  <c r="C348" i="5"/>
  <c r="B349" i="5"/>
  <c r="C349" i="5"/>
  <c r="B350" i="5"/>
  <c r="C350" i="5"/>
  <c r="B351" i="5"/>
  <c r="C351" i="5"/>
  <c r="B352" i="5"/>
  <c r="C352" i="5"/>
  <c r="B353" i="5"/>
  <c r="C353" i="5"/>
  <c r="B355" i="5"/>
  <c r="C355" i="5"/>
  <c r="B356" i="5"/>
  <c r="C356" i="5"/>
  <c r="B357" i="5"/>
  <c r="C357" i="5"/>
  <c r="B358" i="5"/>
  <c r="C358" i="5"/>
  <c r="B359" i="5"/>
  <c r="C359" i="5"/>
  <c r="B360" i="5"/>
  <c r="C360" i="5"/>
  <c r="B363" i="5"/>
  <c r="C363" i="5"/>
  <c r="B364" i="5"/>
  <c r="C364" i="5"/>
  <c r="B365" i="5"/>
  <c r="C365" i="5"/>
  <c r="B366" i="5"/>
  <c r="C366" i="5"/>
  <c r="B367" i="5"/>
  <c r="C367" i="5"/>
  <c r="B368" i="5"/>
  <c r="C368" i="5"/>
  <c r="B370" i="5"/>
  <c r="C370" i="5"/>
  <c r="B371" i="5"/>
  <c r="C371" i="5"/>
  <c r="B372" i="5"/>
  <c r="C372" i="5"/>
  <c r="B373" i="5"/>
  <c r="C373" i="5"/>
  <c r="B374" i="5"/>
  <c r="C374" i="5"/>
  <c r="B375" i="5"/>
  <c r="C375" i="5"/>
  <c r="B376" i="5"/>
  <c r="B377" i="5"/>
  <c r="B379" i="5"/>
  <c r="C379" i="5"/>
  <c r="B380" i="5"/>
  <c r="C380" i="5"/>
  <c r="B381" i="5"/>
  <c r="B419" i="5"/>
  <c r="C419" i="5"/>
  <c r="C420" i="5"/>
  <c r="B420" i="5"/>
  <c r="B421" i="5"/>
  <c r="C421" i="5"/>
  <c r="C422" i="5"/>
  <c r="B422" i="5"/>
  <c r="C424" i="5"/>
  <c r="B424" i="5"/>
  <c r="B425" i="5"/>
  <c r="C425" i="5"/>
  <c r="B7" i="6"/>
  <c r="B6" i="6"/>
  <c r="B35" i="6"/>
  <c r="B6" i="16"/>
  <c r="C9" i="5"/>
  <c r="B9" i="5"/>
  <c r="B18" i="16"/>
  <c r="C21" i="5"/>
  <c r="B21" i="5"/>
  <c r="B39" i="16"/>
  <c r="C42" i="5"/>
  <c r="B42" i="5"/>
  <c r="B51" i="16"/>
  <c r="C54" i="5"/>
  <c r="B54" i="5"/>
  <c r="B62" i="16"/>
  <c r="C65" i="5"/>
  <c r="B65" i="5"/>
  <c r="B73" i="16"/>
  <c r="C76" i="5"/>
  <c r="B76" i="5"/>
  <c r="B82" i="16"/>
  <c r="C85" i="5"/>
  <c r="B85" i="5"/>
  <c r="B91" i="16"/>
  <c r="C94" i="5"/>
  <c r="B94" i="5"/>
  <c r="B102" i="16"/>
  <c r="C105" i="5"/>
  <c r="B105" i="5"/>
  <c r="B114" i="16"/>
  <c r="C117" i="5"/>
  <c r="B117" i="5"/>
  <c r="B124" i="16"/>
  <c r="C127" i="5"/>
  <c r="B127" i="5"/>
  <c r="B137" i="16"/>
  <c r="C140" i="5"/>
  <c r="B140" i="5"/>
  <c r="B144" i="16"/>
  <c r="C147" i="5"/>
  <c r="B147" i="5"/>
  <c r="B151" i="16"/>
  <c r="C154" i="5"/>
  <c r="B154" i="5"/>
  <c r="B160" i="16"/>
  <c r="C163" i="5"/>
  <c r="B163" i="5"/>
  <c r="B166" i="16"/>
  <c r="C169" i="5"/>
  <c r="B169" i="5"/>
  <c r="B173" i="16"/>
  <c r="C176" i="5"/>
  <c r="B176" i="5"/>
  <c r="B181" i="16"/>
  <c r="C184" i="5"/>
  <c r="B184" i="5"/>
  <c r="B188" i="16"/>
  <c r="C191" i="5"/>
  <c r="B191" i="5"/>
  <c r="B194" i="16"/>
  <c r="C197" i="5"/>
  <c r="B197" i="5"/>
  <c r="B200" i="16"/>
  <c r="C203" i="5"/>
  <c r="B203" i="5"/>
  <c r="B206" i="16"/>
  <c r="C209" i="5"/>
  <c r="B209" i="5"/>
  <c r="B212" i="16"/>
  <c r="C215" i="5"/>
  <c r="B215" i="5"/>
  <c r="B218" i="16"/>
  <c r="C221" i="5"/>
  <c r="B221" i="5"/>
  <c r="B222" i="16"/>
  <c r="C225" i="5"/>
  <c r="B233" i="16"/>
  <c r="C236" i="5"/>
  <c r="B236" i="5"/>
  <c r="B243" i="16"/>
  <c r="C246" i="5"/>
  <c r="B246" i="5"/>
  <c r="B265" i="16"/>
  <c r="C268" i="5"/>
  <c r="B268" i="5"/>
  <c r="B272" i="16"/>
  <c r="C275" i="5"/>
  <c r="B275" i="5"/>
  <c r="B284" i="16"/>
  <c r="C287" i="5"/>
  <c r="B287" i="5"/>
  <c r="B293" i="16"/>
  <c r="B307" i="16"/>
  <c r="B316" i="16"/>
  <c r="C319" i="5"/>
  <c r="B319" i="5"/>
  <c r="B325" i="16"/>
  <c r="C328" i="5"/>
  <c r="B328" i="5"/>
  <c r="B333" i="16"/>
  <c r="C336" i="5"/>
  <c r="B336" i="5"/>
  <c r="B341" i="16"/>
  <c r="C344" i="5"/>
  <c r="B344" i="5"/>
  <c r="B351" i="16"/>
  <c r="D13" i="3"/>
  <c r="D14" i="6"/>
  <c r="B359" i="16"/>
  <c r="C362" i="5"/>
  <c r="B362" i="5"/>
  <c r="B366" i="16"/>
  <c r="C369" i="5"/>
  <c r="B369" i="5"/>
  <c r="B373" i="16"/>
  <c r="B374" i="16"/>
  <c r="B378" i="16"/>
  <c r="B415" i="16"/>
  <c r="B414" i="16"/>
  <c r="C417" i="5"/>
  <c r="B417" i="5"/>
  <c r="B420" i="16"/>
  <c r="C423" i="5"/>
  <c r="B423" i="5"/>
  <c r="C17" i="17"/>
  <c r="B7" i="18"/>
  <c r="B9" i="18"/>
  <c r="B8" i="18"/>
  <c r="C9" i="18"/>
  <c r="D9" i="18"/>
  <c r="E9" i="18"/>
  <c r="F9" i="18"/>
  <c r="B232" i="16"/>
  <c r="C418" i="5"/>
  <c r="B418" i="5"/>
  <c r="C354" i="5"/>
  <c r="B354" i="5"/>
  <c r="B22" i="5"/>
  <c r="B14" i="5"/>
  <c r="B17" i="5"/>
  <c r="B221" i="16"/>
  <c r="C224" i="5"/>
  <c r="B224" i="5"/>
  <c r="B18" i="5"/>
  <c r="E7" i="5"/>
  <c r="B358" i="16"/>
  <c r="C361" i="5"/>
  <c r="B361" i="5"/>
  <c r="B13" i="5"/>
  <c r="B424" i="16"/>
  <c r="D9" i="3"/>
  <c r="D10" i="6"/>
  <c r="D6" i="6"/>
  <c r="D35" i="6"/>
  <c r="C235" i="5"/>
  <c r="B235" i="5"/>
</calcChain>
</file>

<file path=xl/sharedStrings.xml><?xml version="1.0" encoding="utf-8"?>
<sst xmlns="http://schemas.openxmlformats.org/spreadsheetml/2006/main" count="1259" uniqueCount="630">
  <si>
    <t>单位代码:（财政一体化系统代码）</t>
  </si>
  <si>
    <t>038001</t>
  </si>
  <si>
    <t>单位名称：合水县应急管理局</t>
  </si>
  <si>
    <t>部门预算公开表</t>
  </si>
  <si>
    <t>编制日期：  2019 年 4 月25日</t>
  </si>
  <si>
    <t>部门领导：南俊龙</t>
  </si>
  <si>
    <t>财务负责人：沈飞</t>
  </si>
  <si>
    <t xml:space="preserve">    制表人：赵成华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</si>
  <si>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</si>
  <si>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</si>
  <si>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</si>
  <si>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</si>
  <si>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</si>
  <si>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</si>
  <si>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</si>
  <si>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</si>
  <si>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</si>
  <si>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</si>
  <si>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</si>
  <si>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t>（</t>
    </r>
    <r>
      <rPr>
        <u/>
        <sz val="11"/>
        <rFont val="Calibri"/>
        <family val="2"/>
      </rPr>
      <t>8</t>
    </r>
    <r>
      <rPr>
        <u/>
        <sz val="11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</si>
  <si>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</si>
  <si>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</si>
  <si>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</si>
  <si>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</si>
  <si>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</si>
  <si>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</si>
  <si>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</si>
  <si>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</si>
  <si>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</si>
  <si>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</si>
  <si>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</si>
  <si>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</si>
  <si>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</si>
  <si>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</si>
  <si>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</si>
  <si>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</si>
  <si>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</si>
  <si>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</si>
  <si>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</si>
  <si>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</si>
  <si>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</si>
  <si>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</si>
  <si>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</si>
  <si>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</si>
  <si>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</si>
  <si>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</si>
  <si>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</si>
  <si>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</si>
  <si>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</si>
  <si>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</si>
  <si>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</si>
  <si>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</si>
  <si>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</si>
  <si>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</si>
  <si>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</si>
  <si>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</si>
  <si>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</si>
  <si>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</si>
  <si>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</si>
  <si>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</si>
  <si>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</si>
  <si>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</si>
  <si>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</si>
  <si>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</si>
  <si>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</si>
  <si>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</si>
  <si>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</si>
  <si>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</si>
  <si>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附表</t>
    </r>
    <r>
      <rPr>
        <sz val="10"/>
        <rFont val="Calibri"/>
        <family val="2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</si>
  <si>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</si>
  <si>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</si>
  <si>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</si>
  <si>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</si>
  <si>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</si>
  <si>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</si>
  <si>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</si>
  <si>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</si>
  <si>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</si>
  <si>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</si>
  <si>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</si>
  <si>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</si>
  <si>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</si>
  <si>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</si>
  <si>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</si>
  <si>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</si>
  <si>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</si>
  <si>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</si>
  <si>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</si>
  <si>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</si>
  <si>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</si>
  <si>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t xml:space="preserve">    </t>
    </r>
    <r>
      <rPr>
        <sz val="11"/>
        <color indexed="0"/>
        <rFont val="宋体"/>
        <charset val="134"/>
      </rPr>
      <t>人大事务</t>
    </r>
  </si>
  <si>
    <r>
      <t xml:space="preserve">      </t>
    </r>
    <r>
      <rPr>
        <sz val="11"/>
        <color indexed="0"/>
        <rFont val="宋体"/>
        <charset val="134"/>
      </rPr>
      <t>行政运行</t>
    </r>
  </si>
  <si>
    <r>
      <t xml:space="preserve">      </t>
    </r>
    <r>
      <rPr>
        <sz val="11"/>
        <color indexed="0"/>
        <rFont val="宋体"/>
        <charset val="134"/>
      </rPr>
      <t>一般行政管理事务</t>
    </r>
  </si>
  <si>
    <r>
      <t xml:space="preserve">      </t>
    </r>
    <r>
      <rPr>
        <sz val="11"/>
        <color indexed="0"/>
        <rFont val="宋体"/>
        <charset val="134"/>
      </rPr>
      <t>机关服务</t>
    </r>
  </si>
  <si>
    <r>
      <t xml:space="preserve">      </t>
    </r>
    <r>
      <rPr>
        <sz val="11"/>
        <color indexed="0"/>
        <rFont val="宋体"/>
        <charset val="134"/>
      </rPr>
      <t>人大会议</t>
    </r>
  </si>
  <si>
    <r>
      <t xml:space="preserve">      </t>
    </r>
    <r>
      <rPr>
        <sz val="11"/>
        <color indexed="0"/>
        <rFont val="宋体"/>
        <charset val="134"/>
      </rPr>
      <t>人大立法</t>
    </r>
  </si>
  <si>
    <r>
      <t xml:space="preserve">      </t>
    </r>
    <r>
      <rPr>
        <sz val="11"/>
        <color indexed="0"/>
        <rFont val="宋体"/>
        <charset val="134"/>
      </rPr>
      <t>人大监督</t>
    </r>
  </si>
  <si>
    <r>
      <t xml:space="preserve">      </t>
    </r>
    <r>
      <rPr>
        <sz val="11"/>
        <color indexed="0"/>
        <rFont val="宋体"/>
        <charset val="134"/>
      </rPr>
      <t>人大代表履职能力提升</t>
    </r>
  </si>
  <si>
    <r>
      <t xml:space="preserve">      </t>
    </r>
    <r>
      <rPr>
        <sz val="11"/>
        <color indexed="0"/>
        <rFont val="宋体"/>
        <charset val="134"/>
      </rPr>
      <t>代表工作</t>
    </r>
  </si>
  <si>
    <r>
      <t xml:space="preserve">      </t>
    </r>
    <r>
      <rPr>
        <sz val="11"/>
        <color indexed="0"/>
        <rFont val="宋体"/>
        <charset val="134"/>
      </rPr>
      <t>人大信访工作</t>
    </r>
  </si>
  <si>
    <r>
      <t xml:space="preserve">      </t>
    </r>
    <r>
      <rPr>
        <sz val="11"/>
        <color indexed="0"/>
        <rFont val="宋体"/>
        <charset val="134"/>
      </rPr>
      <t>事业运行</t>
    </r>
  </si>
  <si>
    <r>
      <t xml:space="preserve">      </t>
    </r>
    <r>
      <rPr>
        <sz val="11"/>
        <color indexed="0"/>
        <rFont val="宋体"/>
        <charset val="134"/>
      </rPr>
      <t>其他人大事务支出</t>
    </r>
  </si>
  <si>
    <r>
      <t xml:space="preserve">    </t>
    </r>
    <r>
      <rPr>
        <sz val="11"/>
        <color indexed="0"/>
        <rFont val="宋体"/>
        <charset val="134"/>
      </rPr>
      <t>政协事务</t>
    </r>
  </si>
  <si>
    <r>
      <t xml:space="preserve">      </t>
    </r>
    <r>
      <rPr>
        <sz val="11"/>
        <color indexed="0"/>
        <rFont val="宋体"/>
        <charset val="134"/>
      </rPr>
      <t>政协会议</t>
    </r>
  </si>
  <si>
    <r>
      <t xml:space="preserve">      </t>
    </r>
    <r>
      <rPr>
        <sz val="11"/>
        <color indexed="0"/>
        <rFont val="宋体"/>
        <charset val="134"/>
      </rPr>
      <t>委员视察</t>
    </r>
  </si>
  <si>
    <r>
      <t xml:space="preserve">      </t>
    </r>
    <r>
      <rPr>
        <sz val="11"/>
        <color indexed="0"/>
        <rFont val="宋体"/>
        <charset val="134"/>
      </rPr>
      <t>参政议政</t>
    </r>
  </si>
  <si>
    <r>
      <t xml:space="preserve">      </t>
    </r>
    <r>
      <rPr>
        <sz val="11"/>
        <color indexed="0"/>
        <rFont val="宋体"/>
        <charset val="134"/>
      </rPr>
      <t>其他政协事务支出</t>
    </r>
  </si>
  <si>
    <r>
      <t xml:space="preserve">    </t>
    </r>
    <r>
      <rPr>
        <sz val="11"/>
        <color indexed="0"/>
        <rFont val="宋体"/>
        <charset val="134"/>
      </rPr>
      <t>政府办公厅(室)及相关机构事务</t>
    </r>
  </si>
  <si>
    <r>
      <t xml:space="preserve">      </t>
    </r>
    <r>
      <rPr>
        <sz val="11"/>
        <color indexed="0"/>
        <rFont val="宋体"/>
        <charset val="134"/>
      </rPr>
      <t>专项服务</t>
    </r>
  </si>
  <si>
    <r>
      <t xml:space="preserve">      </t>
    </r>
    <r>
      <rPr>
        <sz val="11"/>
        <color indexed="0"/>
        <rFont val="宋体"/>
        <charset val="134"/>
      </rPr>
      <t>专项业务活动</t>
    </r>
  </si>
  <si>
    <r>
      <t xml:space="preserve">      </t>
    </r>
    <r>
      <rPr>
        <sz val="11"/>
        <color indexed="0"/>
        <rFont val="宋体"/>
        <charset val="134"/>
      </rPr>
      <t>政务公开审批</t>
    </r>
  </si>
  <si>
    <r>
      <t xml:space="preserve">      </t>
    </r>
    <r>
      <rPr>
        <sz val="11"/>
        <color indexed="0"/>
        <rFont val="宋体"/>
        <charset val="134"/>
      </rPr>
      <t>法制建设</t>
    </r>
  </si>
  <si>
    <r>
      <t xml:space="preserve">      </t>
    </r>
    <r>
      <rPr>
        <sz val="11"/>
        <color indexed="0"/>
        <rFont val="宋体"/>
        <charset val="134"/>
      </rPr>
      <t>信访事务</t>
    </r>
  </si>
  <si>
    <r>
      <t xml:space="preserve">      </t>
    </r>
    <r>
      <rPr>
        <sz val="11"/>
        <color indexed="0"/>
        <rFont val="宋体"/>
        <charset val="134"/>
      </rPr>
      <t>参事事务</t>
    </r>
  </si>
  <si>
    <r>
      <t xml:space="preserve">      </t>
    </r>
    <r>
      <rPr>
        <sz val="11"/>
        <color indexed="0"/>
        <rFont val="宋体"/>
        <charset val="134"/>
      </rPr>
      <t>其他政府办公厅（室）及相关机构事务支出</t>
    </r>
  </si>
  <si>
    <r>
      <t xml:space="preserve">    </t>
    </r>
    <r>
      <rPr>
        <sz val="11"/>
        <color indexed="0"/>
        <rFont val="宋体"/>
        <charset val="134"/>
      </rPr>
      <t>发展与改革事务</t>
    </r>
  </si>
  <si>
    <r>
      <t xml:space="preserve">      </t>
    </r>
    <r>
      <rPr>
        <sz val="11"/>
        <color indexed="0"/>
        <rFont val="宋体"/>
        <charset val="134"/>
      </rPr>
      <t>战略规划与实施</t>
    </r>
  </si>
  <si>
    <r>
      <t xml:space="preserve">      </t>
    </r>
    <r>
      <rPr>
        <sz val="11"/>
        <color indexed="0"/>
        <rFont val="宋体"/>
        <charset val="134"/>
      </rPr>
      <t>日常经济运行调节</t>
    </r>
  </si>
  <si>
    <r>
      <t xml:space="preserve">      </t>
    </r>
    <r>
      <rPr>
        <sz val="11"/>
        <color indexed="0"/>
        <rFont val="宋体"/>
        <charset val="134"/>
      </rPr>
      <t>社会事业发展规划</t>
    </r>
  </si>
  <si>
    <r>
      <t xml:space="preserve">      </t>
    </r>
    <r>
      <rPr>
        <sz val="11"/>
        <color indexed="0"/>
        <rFont val="宋体"/>
        <charset val="134"/>
      </rPr>
      <t>经济体制改革研究</t>
    </r>
  </si>
  <si>
    <r>
      <t xml:space="preserve">      </t>
    </r>
    <r>
      <rPr>
        <sz val="11"/>
        <color indexed="0"/>
        <rFont val="宋体"/>
        <charset val="134"/>
      </rPr>
      <t>物价管理</t>
    </r>
  </si>
  <si>
    <r>
      <t xml:space="preserve">      </t>
    </r>
    <r>
      <rPr>
        <sz val="11"/>
        <color indexed="0"/>
        <rFont val="宋体"/>
        <charset val="134"/>
      </rPr>
      <t>应对气象变化管理事务</t>
    </r>
  </si>
  <si>
    <r>
      <t xml:space="preserve">      </t>
    </r>
    <r>
      <rPr>
        <sz val="11"/>
        <color indexed="0"/>
        <rFont val="宋体"/>
        <charset val="134"/>
      </rPr>
      <t>其他发展与改革事务支出</t>
    </r>
  </si>
  <si>
    <r>
      <t xml:space="preserve">    </t>
    </r>
    <r>
      <rPr>
        <sz val="11"/>
        <color indexed="0"/>
        <rFont val="宋体"/>
        <charset val="134"/>
      </rPr>
      <t>统计信息事务</t>
    </r>
  </si>
  <si>
    <r>
      <t xml:space="preserve">      </t>
    </r>
    <r>
      <rPr>
        <sz val="11"/>
        <color indexed="0"/>
        <rFont val="宋体"/>
        <charset val="134"/>
      </rPr>
      <t>信息事务</t>
    </r>
  </si>
  <si>
    <r>
      <t xml:space="preserve">      </t>
    </r>
    <r>
      <rPr>
        <sz val="11"/>
        <color indexed="0"/>
        <rFont val="宋体"/>
        <charset val="134"/>
      </rPr>
      <t>专项统计业务</t>
    </r>
  </si>
  <si>
    <r>
      <t xml:space="preserve">      </t>
    </r>
    <r>
      <rPr>
        <sz val="11"/>
        <color indexed="0"/>
        <rFont val="宋体"/>
        <charset val="134"/>
      </rPr>
      <t>统计管理</t>
    </r>
  </si>
  <si>
    <r>
      <t xml:space="preserve">      </t>
    </r>
    <r>
      <rPr>
        <sz val="11"/>
        <color indexed="0"/>
        <rFont val="宋体"/>
        <charset val="134"/>
      </rPr>
      <t>专项普查活动</t>
    </r>
  </si>
  <si>
    <r>
      <t xml:space="preserve">      </t>
    </r>
    <r>
      <rPr>
        <sz val="11"/>
        <color indexed="0"/>
        <rFont val="宋体"/>
        <charset val="134"/>
      </rPr>
      <t>统计抽样调查</t>
    </r>
  </si>
  <si>
    <r>
      <t xml:space="preserve">      </t>
    </r>
    <r>
      <rPr>
        <sz val="11"/>
        <color indexed="0"/>
        <rFont val="宋体"/>
        <charset val="134"/>
      </rPr>
      <t>其他统计信息事务支出</t>
    </r>
  </si>
  <si>
    <r>
      <t xml:space="preserve">    </t>
    </r>
    <r>
      <rPr>
        <sz val="11"/>
        <color indexed="0"/>
        <rFont val="宋体"/>
        <charset val="134"/>
      </rPr>
      <t>财政事务</t>
    </r>
  </si>
  <si>
    <r>
      <t xml:space="preserve">      </t>
    </r>
    <r>
      <rPr>
        <sz val="11"/>
        <color indexed="0"/>
        <rFont val="宋体"/>
        <charset val="134"/>
      </rPr>
      <t>预算改革业务</t>
    </r>
  </si>
  <si>
    <r>
      <t xml:space="preserve">      </t>
    </r>
    <r>
      <rPr>
        <sz val="11"/>
        <color indexed="0"/>
        <rFont val="宋体"/>
        <charset val="134"/>
      </rPr>
      <t>财政国库业务</t>
    </r>
  </si>
  <si>
    <r>
      <t xml:space="preserve">      </t>
    </r>
    <r>
      <rPr>
        <sz val="11"/>
        <color indexed="0"/>
        <rFont val="宋体"/>
        <charset val="134"/>
      </rPr>
      <t>财政监察</t>
    </r>
  </si>
  <si>
    <r>
      <t xml:space="preserve">      </t>
    </r>
    <r>
      <rPr>
        <sz val="11"/>
        <color indexed="0"/>
        <rFont val="宋体"/>
        <charset val="134"/>
      </rPr>
      <t>信息化建设</t>
    </r>
  </si>
  <si>
    <r>
      <t xml:space="preserve">      </t>
    </r>
    <r>
      <rPr>
        <sz val="11"/>
        <color indexed="0"/>
        <rFont val="宋体"/>
        <charset val="134"/>
      </rPr>
      <t>财政委托业务支出</t>
    </r>
  </si>
  <si>
    <r>
      <t xml:space="preserve">      </t>
    </r>
    <r>
      <rPr>
        <sz val="11"/>
        <color indexed="0"/>
        <rFont val="宋体"/>
        <charset val="134"/>
      </rPr>
      <t>其他财政事务支出</t>
    </r>
  </si>
  <si>
    <r>
      <t xml:space="preserve">    </t>
    </r>
    <r>
      <rPr>
        <sz val="11"/>
        <color indexed="0"/>
        <rFont val="宋体"/>
        <charset val="134"/>
      </rPr>
      <t>审计事务</t>
    </r>
  </si>
  <si>
    <r>
      <t xml:space="preserve">      </t>
    </r>
    <r>
      <rPr>
        <sz val="11"/>
        <color indexed="0"/>
        <rFont val="宋体"/>
        <charset val="134"/>
      </rPr>
      <t>审计业务</t>
    </r>
  </si>
  <si>
    <r>
      <t xml:space="preserve">      </t>
    </r>
    <r>
      <rPr>
        <sz val="11"/>
        <color indexed="0"/>
        <rFont val="宋体"/>
        <charset val="134"/>
      </rPr>
      <t>审计管理</t>
    </r>
  </si>
  <si>
    <r>
      <t xml:space="preserve">      </t>
    </r>
    <r>
      <rPr>
        <sz val="11"/>
        <color indexed="0"/>
        <rFont val="宋体"/>
        <charset val="134"/>
      </rPr>
      <t>其他审计事务支出</t>
    </r>
  </si>
  <si>
    <r>
      <t xml:space="preserve">    </t>
    </r>
    <r>
      <rPr>
        <sz val="11"/>
        <color indexed="0"/>
        <rFont val="宋体"/>
        <charset val="134"/>
      </rPr>
      <t>纪检监察事务</t>
    </r>
  </si>
  <si>
    <r>
      <t xml:space="preserve">      </t>
    </r>
    <r>
      <rPr>
        <sz val="11"/>
        <color indexed="0"/>
        <rFont val="宋体"/>
        <charset val="134"/>
      </rPr>
      <t>大案要案查处</t>
    </r>
  </si>
  <si>
    <r>
      <t xml:space="preserve">      </t>
    </r>
    <r>
      <rPr>
        <sz val="11"/>
        <color indexed="0"/>
        <rFont val="宋体"/>
        <charset val="134"/>
      </rPr>
      <t>派驻派出机构</t>
    </r>
  </si>
  <si>
    <r>
      <t xml:space="preserve">      </t>
    </r>
    <r>
      <rPr>
        <sz val="11"/>
        <color indexed="0"/>
        <rFont val="宋体"/>
        <charset val="134"/>
      </rPr>
      <t>中央巡视</t>
    </r>
  </si>
  <si>
    <r>
      <t xml:space="preserve">      </t>
    </r>
    <r>
      <rPr>
        <sz val="11"/>
        <color indexed="0"/>
        <rFont val="宋体"/>
        <charset val="134"/>
      </rPr>
      <t>其他纪检监察事务支出</t>
    </r>
  </si>
  <si>
    <r>
      <t xml:space="preserve">    </t>
    </r>
    <r>
      <rPr>
        <sz val="11"/>
        <color indexed="0"/>
        <rFont val="宋体"/>
        <charset val="134"/>
      </rPr>
      <t>商贸事务</t>
    </r>
  </si>
  <si>
    <r>
      <t xml:space="preserve">      </t>
    </r>
    <r>
      <rPr>
        <sz val="11"/>
        <color indexed="0"/>
        <rFont val="宋体"/>
        <charset val="134"/>
      </rPr>
      <t>对外贸易管理</t>
    </r>
  </si>
  <si>
    <r>
      <t xml:space="preserve">      </t>
    </r>
    <r>
      <rPr>
        <sz val="11"/>
        <color indexed="0"/>
        <rFont val="宋体"/>
        <charset val="134"/>
      </rPr>
      <t>国际经济合作</t>
    </r>
  </si>
  <si>
    <r>
      <t xml:space="preserve">      </t>
    </r>
    <r>
      <rPr>
        <sz val="11"/>
        <color indexed="0"/>
        <rFont val="宋体"/>
        <charset val="134"/>
      </rPr>
      <t>外资管理</t>
    </r>
  </si>
  <si>
    <r>
      <t xml:space="preserve">      </t>
    </r>
    <r>
      <rPr>
        <sz val="11"/>
        <color indexed="0"/>
        <rFont val="宋体"/>
        <charset val="134"/>
      </rPr>
      <t>国内贸易管理</t>
    </r>
  </si>
  <si>
    <r>
      <t xml:space="preserve">      </t>
    </r>
    <r>
      <rPr>
        <sz val="11"/>
        <color indexed="0"/>
        <rFont val="宋体"/>
        <charset val="134"/>
      </rPr>
      <t>招商引资</t>
    </r>
  </si>
  <si>
    <r>
      <t xml:space="preserve">      </t>
    </r>
    <r>
      <rPr>
        <sz val="11"/>
        <color indexed="0"/>
        <rFont val="宋体"/>
        <charset val="134"/>
      </rPr>
      <t>其他商贸事务支出</t>
    </r>
  </si>
  <si>
    <r>
      <t xml:space="preserve">    </t>
    </r>
    <r>
      <rPr>
        <sz val="11"/>
        <color indexed="0"/>
        <rFont val="宋体"/>
        <charset val="134"/>
      </rPr>
      <t>知识产权事务</t>
    </r>
  </si>
  <si>
    <r>
      <t xml:space="preserve">      </t>
    </r>
    <r>
      <rPr>
        <sz val="11"/>
        <color indexed="0"/>
        <rFont val="宋体"/>
        <charset val="134"/>
      </rPr>
      <t>专利审批</t>
    </r>
  </si>
  <si>
    <r>
      <t xml:space="preserve">      </t>
    </r>
    <r>
      <rPr>
        <sz val="11"/>
        <color indexed="0"/>
        <rFont val="宋体"/>
        <charset val="134"/>
      </rPr>
      <t>国家知识产权战略</t>
    </r>
  </si>
  <si>
    <r>
      <t xml:space="preserve">      </t>
    </r>
    <r>
      <rPr>
        <sz val="11"/>
        <color indexed="0"/>
        <rFont val="宋体"/>
        <charset val="134"/>
      </rPr>
      <t>专利试点和产业化推进</t>
    </r>
  </si>
  <si>
    <r>
      <t xml:space="preserve">      </t>
    </r>
    <r>
      <rPr>
        <sz val="11"/>
        <color indexed="0"/>
        <rFont val="宋体"/>
        <charset val="134"/>
      </rPr>
      <t>专利执法</t>
    </r>
  </si>
  <si>
    <r>
      <t xml:space="preserve">      </t>
    </r>
    <r>
      <rPr>
        <sz val="11"/>
        <color indexed="0"/>
        <rFont val="宋体"/>
        <charset val="134"/>
      </rPr>
      <t>国际组织专项活动</t>
    </r>
  </si>
  <si>
    <r>
      <t xml:space="preserve">      </t>
    </r>
    <r>
      <rPr>
        <sz val="11"/>
        <color indexed="0"/>
        <rFont val="宋体"/>
        <charset val="134"/>
      </rPr>
      <t>知识产权宏观管理</t>
    </r>
  </si>
  <si>
    <r>
      <t xml:space="preserve">      </t>
    </r>
    <r>
      <rPr>
        <sz val="11"/>
        <color indexed="0"/>
        <rFont val="宋体"/>
        <charset val="134"/>
      </rPr>
      <t>其他知识产权事务支出</t>
    </r>
  </si>
  <si>
    <r>
      <t xml:space="preserve">    </t>
    </r>
    <r>
      <rPr>
        <sz val="11"/>
        <color indexed="0"/>
        <rFont val="宋体"/>
        <charset val="134"/>
      </rPr>
      <t>工商行政管理事务</t>
    </r>
  </si>
  <si>
    <r>
      <t xml:space="preserve">      </t>
    </r>
    <r>
      <rPr>
        <sz val="11"/>
        <color indexed="0"/>
        <rFont val="宋体"/>
        <charset val="134"/>
      </rPr>
      <t>财政专项</t>
    </r>
  </si>
  <si>
    <r>
      <t xml:space="preserve">      </t>
    </r>
    <r>
      <rPr>
        <sz val="11"/>
        <color indexed="0"/>
        <rFont val="宋体"/>
        <charset val="134"/>
      </rPr>
      <t>工商行政管理专项</t>
    </r>
  </si>
  <si>
    <r>
      <t xml:space="preserve">      </t>
    </r>
    <r>
      <rPr>
        <sz val="11"/>
        <color indexed="0"/>
        <rFont val="宋体"/>
        <charset val="134"/>
      </rPr>
      <t>执法办案专项</t>
    </r>
  </si>
  <si>
    <r>
      <t xml:space="preserve">      </t>
    </r>
    <r>
      <rPr>
        <sz val="11"/>
        <color indexed="0"/>
        <rFont val="宋体"/>
        <charset val="134"/>
      </rPr>
      <t>消费者权益保护</t>
    </r>
  </si>
  <si>
    <r>
      <t xml:space="preserve">      </t>
    </r>
    <r>
      <rPr>
        <sz val="11"/>
        <color indexed="0"/>
        <rFont val="宋体"/>
        <charset val="134"/>
      </rPr>
      <t>其他工商行政管理事务支出</t>
    </r>
  </si>
  <si>
    <r>
      <t xml:space="preserve">    </t>
    </r>
    <r>
      <rPr>
        <sz val="11"/>
        <color indexed="0"/>
        <rFont val="宋体"/>
        <charset val="134"/>
      </rPr>
      <t>质量技术监督与检验检疫事务</t>
    </r>
  </si>
  <si>
    <r>
      <t xml:space="preserve">      </t>
    </r>
    <r>
      <rPr>
        <sz val="11"/>
        <color indexed="0"/>
        <rFont val="宋体"/>
        <charset val="134"/>
      </rPr>
      <t>出入境检验检疫行政执法和业务管理</t>
    </r>
  </si>
  <si>
    <r>
      <t xml:space="preserve">      </t>
    </r>
    <r>
      <rPr>
        <sz val="11"/>
        <color indexed="0"/>
        <rFont val="宋体"/>
        <charset val="134"/>
      </rPr>
      <t>出入境检验检疫技术支持</t>
    </r>
  </si>
  <si>
    <r>
      <t xml:space="preserve">      </t>
    </r>
    <r>
      <rPr>
        <sz val="11"/>
        <color indexed="0"/>
        <rFont val="宋体"/>
        <charset val="134"/>
      </rPr>
      <t>质量技术监督行政执法及业务管理</t>
    </r>
  </si>
  <si>
    <r>
      <t xml:space="preserve">      </t>
    </r>
    <r>
      <rPr>
        <sz val="11"/>
        <color indexed="0"/>
        <rFont val="宋体"/>
        <charset val="134"/>
      </rPr>
      <t>质量技术监督技术支持</t>
    </r>
  </si>
  <si>
    <r>
      <t xml:space="preserve">      </t>
    </r>
    <r>
      <rPr>
        <sz val="11"/>
        <color indexed="0"/>
        <rFont val="宋体"/>
        <charset val="134"/>
      </rPr>
      <t>认证认可监督管理</t>
    </r>
  </si>
  <si>
    <r>
      <t xml:space="preserve">      </t>
    </r>
    <r>
      <rPr>
        <sz val="11"/>
        <color indexed="0"/>
        <rFont val="宋体"/>
        <charset val="134"/>
      </rPr>
      <t>标准化管理</t>
    </r>
  </si>
  <si>
    <r>
      <t xml:space="preserve">      </t>
    </r>
    <r>
      <rPr>
        <sz val="11"/>
        <color indexed="0"/>
        <rFont val="宋体"/>
        <charset val="134"/>
      </rPr>
      <t>其他质量技术监督与检验检疫事务支出</t>
    </r>
  </si>
  <si>
    <r>
      <t xml:space="preserve">    </t>
    </r>
    <r>
      <rPr>
        <sz val="11"/>
        <color indexed="0"/>
        <rFont val="宋体"/>
        <charset val="134"/>
      </rPr>
      <t>民族事务</t>
    </r>
  </si>
  <si>
    <r>
      <t xml:space="preserve">      </t>
    </r>
    <r>
      <rPr>
        <sz val="11"/>
        <color indexed="0"/>
        <rFont val="宋体"/>
        <charset val="134"/>
      </rPr>
      <t>民族工作专项</t>
    </r>
  </si>
  <si>
    <r>
      <t xml:space="preserve">      </t>
    </r>
    <r>
      <rPr>
        <sz val="11"/>
        <color indexed="0"/>
        <rFont val="宋体"/>
        <charset val="134"/>
      </rPr>
      <t>其他民族事务支出</t>
    </r>
  </si>
  <si>
    <r>
      <t xml:space="preserve">    </t>
    </r>
    <r>
      <rPr>
        <sz val="11"/>
        <color indexed="0"/>
        <rFont val="宋体"/>
        <charset val="134"/>
      </rPr>
      <t>宗教事务</t>
    </r>
  </si>
  <si>
    <r>
      <t xml:space="preserve">      </t>
    </r>
    <r>
      <rPr>
        <sz val="11"/>
        <color indexed="0"/>
        <rFont val="宋体"/>
        <charset val="134"/>
      </rPr>
      <t>宗教工作专项</t>
    </r>
  </si>
  <si>
    <r>
      <t xml:space="preserve">      </t>
    </r>
    <r>
      <rPr>
        <sz val="11"/>
        <color indexed="0"/>
        <rFont val="宋体"/>
        <charset val="134"/>
      </rPr>
      <t>其他宗教事务支出</t>
    </r>
  </si>
  <si>
    <r>
      <t xml:space="preserve">    </t>
    </r>
    <r>
      <rPr>
        <sz val="11"/>
        <color indexed="0"/>
        <rFont val="宋体"/>
        <charset val="134"/>
      </rPr>
      <t>港澳台侨事务</t>
    </r>
  </si>
  <si>
    <r>
      <t xml:space="preserve">      </t>
    </r>
    <r>
      <rPr>
        <sz val="11"/>
        <color indexed="0"/>
        <rFont val="宋体"/>
        <charset val="134"/>
      </rPr>
      <t>港澳事务</t>
    </r>
  </si>
  <si>
    <r>
      <t xml:space="preserve">      </t>
    </r>
    <r>
      <rPr>
        <sz val="11"/>
        <color indexed="0"/>
        <rFont val="宋体"/>
        <charset val="134"/>
      </rPr>
      <t>台湾事务</t>
    </r>
  </si>
  <si>
    <r>
      <t xml:space="preserve">      </t>
    </r>
    <r>
      <rPr>
        <sz val="11"/>
        <color indexed="0"/>
        <rFont val="宋体"/>
        <charset val="134"/>
      </rPr>
      <t>华侨事务</t>
    </r>
  </si>
  <si>
    <r>
      <t xml:space="preserve">      </t>
    </r>
    <r>
      <rPr>
        <sz val="11"/>
        <color indexed="0"/>
        <rFont val="宋体"/>
        <charset val="134"/>
      </rPr>
      <t>其他港澳台侨事务支出</t>
    </r>
  </si>
  <si>
    <r>
      <t xml:space="preserve">    </t>
    </r>
    <r>
      <rPr>
        <sz val="11"/>
        <color indexed="0"/>
        <rFont val="宋体"/>
        <charset val="134"/>
      </rPr>
      <t>档案事务</t>
    </r>
  </si>
  <si>
    <r>
      <t xml:space="preserve">      </t>
    </r>
    <r>
      <rPr>
        <sz val="11"/>
        <color indexed="0"/>
        <rFont val="宋体"/>
        <charset val="134"/>
      </rPr>
      <t>档案馆</t>
    </r>
  </si>
  <si>
    <r>
      <t xml:space="preserve">      </t>
    </r>
    <r>
      <rPr>
        <sz val="11"/>
        <color indexed="0"/>
        <rFont val="宋体"/>
        <charset val="134"/>
      </rPr>
      <t>其他档案事务支出</t>
    </r>
  </si>
  <si>
    <r>
      <t xml:space="preserve">    </t>
    </r>
    <r>
      <rPr>
        <sz val="11"/>
        <color indexed="0"/>
        <rFont val="宋体"/>
        <charset val="134"/>
      </rPr>
      <t>民主党派及工商联事务</t>
    </r>
  </si>
  <si>
    <r>
      <t xml:space="preserve">      </t>
    </r>
    <r>
      <rPr>
        <sz val="11"/>
        <color indexed="0"/>
        <rFont val="宋体"/>
        <charset val="134"/>
      </rPr>
      <t>其他民主党派及工商联事务支出</t>
    </r>
  </si>
  <si>
    <r>
      <t xml:space="preserve">    </t>
    </r>
    <r>
      <rPr>
        <sz val="11"/>
        <color indexed="0"/>
        <rFont val="宋体"/>
        <charset val="134"/>
      </rPr>
      <t>群众团体事务</t>
    </r>
  </si>
  <si>
    <r>
      <t xml:space="preserve">      </t>
    </r>
    <r>
      <rPr>
        <sz val="11"/>
        <color indexed="0"/>
        <rFont val="宋体"/>
        <charset val="134"/>
      </rPr>
      <t>厂务公开</t>
    </r>
  </si>
  <si>
    <r>
      <t xml:space="preserve">      </t>
    </r>
    <r>
      <rPr>
        <sz val="11"/>
        <color indexed="0"/>
        <rFont val="宋体"/>
        <charset val="134"/>
      </rPr>
      <t>工会疗养休养</t>
    </r>
  </si>
  <si>
    <r>
      <t xml:space="preserve">      </t>
    </r>
    <r>
      <rPr>
        <sz val="11"/>
        <color indexed="0"/>
        <rFont val="宋体"/>
        <charset val="134"/>
      </rPr>
      <t>其他群众团体事务支出</t>
    </r>
  </si>
  <si>
    <r>
      <t xml:space="preserve">    </t>
    </r>
    <r>
      <rPr>
        <sz val="11"/>
        <color indexed="0"/>
        <rFont val="宋体"/>
        <charset val="134"/>
      </rPr>
      <t>党委办公厅（室）及相关机构事务</t>
    </r>
  </si>
  <si>
    <r>
      <t xml:space="preserve">      </t>
    </r>
    <r>
      <rPr>
        <sz val="11"/>
        <color indexed="0"/>
        <rFont val="宋体"/>
        <charset val="134"/>
      </rPr>
      <t>专项业务</t>
    </r>
  </si>
  <si>
    <r>
      <t xml:space="preserve">      </t>
    </r>
    <r>
      <rPr>
        <sz val="11"/>
        <color indexed="0"/>
        <rFont val="宋体"/>
        <charset val="134"/>
      </rPr>
      <t>其他党委办公厅（室）及相关机构事务支出</t>
    </r>
  </si>
  <si>
    <r>
      <t xml:space="preserve">    </t>
    </r>
    <r>
      <rPr>
        <sz val="11"/>
        <color indexed="0"/>
        <rFont val="宋体"/>
        <charset val="134"/>
      </rPr>
      <t>组织事务</t>
    </r>
  </si>
  <si>
    <r>
      <t xml:space="preserve">      </t>
    </r>
    <r>
      <rPr>
        <sz val="11"/>
        <color indexed="0"/>
        <rFont val="宋体"/>
        <charset val="134"/>
      </rPr>
      <t>其他组织事务支出</t>
    </r>
  </si>
  <si>
    <r>
      <t xml:space="preserve">    </t>
    </r>
    <r>
      <rPr>
        <sz val="11"/>
        <color indexed="0"/>
        <rFont val="宋体"/>
        <charset val="134"/>
      </rPr>
      <t>宣传事务</t>
    </r>
  </si>
  <si>
    <r>
      <t xml:space="preserve">      </t>
    </r>
    <r>
      <rPr>
        <sz val="11"/>
        <color indexed="0"/>
        <rFont val="宋体"/>
        <charset val="134"/>
      </rPr>
      <t>其他宣传事务支出</t>
    </r>
  </si>
  <si>
    <r>
      <t xml:space="preserve">    </t>
    </r>
    <r>
      <rPr>
        <sz val="11"/>
        <color indexed="0"/>
        <rFont val="宋体"/>
        <charset val="134"/>
      </rPr>
      <t>统战事务</t>
    </r>
  </si>
  <si>
    <r>
      <t xml:space="preserve">      </t>
    </r>
    <r>
      <rPr>
        <sz val="11"/>
        <color indexed="0"/>
        <rFont val="宋体"/>
        <charset val="134"/>
      </rPr>
      <t>其他统战事务支出</t>
    </r>
  </si>
  <si>
    <r>
      <t xml:space="preserve">    </t>
    </r>
    <r>
      <rPr>
        <sz val="11"/>
        <color indexed="0"/>
        <rFont val="宋体"/>
        <charset val="134"/>
      </rPr>
      <t>对外联络事务</t>
    </r>
  </si>
  <si>
    <r>
      <t xml:space="preserve">      </t>
    </r>
    <r>
      <rPr>
        <sz val="11"/>
        <color indexed="0"/>
        <rFont val="宋体"/>
        <charset val="134"/>
      </rPr>
      <t>其他对外联络事务支出</t>
    </r>
  </si>
  <si>
    <r>
      <t xml:space="preserve">    </t>
    </r>
    <r>
      <rPr>
        <sz val="11"/>
        <color indexed="0"/>
        <rFont val="宋体"/>
        <charset val="134"/>
      </rPr>
      <t>其他共产党事务支出</t>
    </r>
  </si>
  <si>
    <r>
      <t xml:space="preserve">      </t>
    </r>
    <r>
      <rPr>
        <sz val="11"/>
        <color indexed="0"/>
        <rFont val="宋体"/>
        <charset val="134"/>
      </rPr>
      <t>其他共产党事务支出</t>
    </r>
  </si>
  <si>
    <r>
      <t xml:space="preserve">    </t>
    </r>
    <r>
      <rPr>
        <sz val="11"/>
        <color indexed="0"/>
        <rFont val="宋体"/>
        <charset val="134"/>
      </rPr>
      <t>其他一般公共服务支出</t>
    </r>
  </si>
  <si>
    <r>
      <t xml:space="preserve">      </t>
    </r>
    <r>
      <rPr>
        <sz val="11"/>
        <color indexed="0"/>
        <rFont val="宋体"/>
        <charset val="134"/>
      </rPr>
      <t>国家赔偿费用支出</t>
    </r>
  </si>
  <si>
    <r>
      <t xml:space="preserve">      </t>
    </r>
    <r>
      <rPr>
        <sz val="11"/>
        <color indexed="0"/>
        <rFont val="宋体"/>
        <charset val="134"/>
      </rPr>
      <t>其他一般公共服务支出</t>
    </r>
  </si>
  <si>
    <t>二、国防支出</t>
  </si>
  <si>
    <r>
      <t xml:space="preserve">    </t>
    </r>
    <r>
      <rPr>
        <sz val="11"/>
        <color indexed="0"/>
        <rFont val="宋体"/>
        <charset val="134"/>
      </rPr>
      <t>国防动员</t>
    </r>
  </si>
  <si>
    <r>
      <t xml:space="preserve">      </t>
    </r>
    <r>
      <rPr>
        <sz val="11"/>
        <color indexed="0"/>
        <rFont val="宋体"/>
        <charset val="134"/>
      </rPr>
      <t>兵役征集</t>
    </r>
  </si>
  <si>
    <r>
      <t xml:space="preserve">      </t>
    </r>
    <r>
      <rPr>
        <sz val="11"/>
        <color indexed="0"/>
        <rFont val="宋体"/>
        <charset val="134"/>
      </rPr>
      <t>经济动员</t>
    </r>
  </si>
  <si>
    <r>
      <t xml:space="preserve">      </t>
    </r>
    <r>
      <rPr>
        <sz val="11"/>
        <color indexed="0"/>
        <rFont val="宋体"/>
        <charset val="134"/>
      </rPr>
      <t>人民防空</t>
    </r>
  </si>
  <si>
    <r>
      <t xml:space="preserve">      </t>
    </r>
    <r>
      <rPr>
        <sz val="11"/>
        <color indexed="0"/>
        <rFont val="宋体"/>
        <charset val="134"/>
      </rPr>
      <t>交通战备</t>
    </r>
  </si>
  <si>
    <r>
      <t xml:space="preserve">      </t>
    </r>
    <r>
      <rPr>
        <sz val="11"/>
        <color indexed="0"/>
        <rFont val="宋体"/>
        <charset val="134"/>
      </rPr>
      <t>国防教育</t>
    </r>
  </si>
  <si>
    <r>
      <t xml:space="preserve">      </t>
    </r>
    <r>
      <rPr>
        <sz val="11"/>
        <color indexed="0"/>
        <rFont val="宋体"/>
        <charset val="134"/>
      </rPr>
      <t>预备役部队</t>
    </r>
  </si>
  <si>
    <r>
      <t xml:space="preserve">      </t>
    </r>
    <r>
      <rPr>
        <sz val="11"/>
        <color indexed="0"/>
        <rFont val="宋体"/>
        <charset val="134"/>
      </rPr>
      <t>民兵</t>
    </r>
  </si>
  <si>
    <r>
      <t xml:space="preserve">      </t>
    </r>
    <r>
      <rPr>
        <sz val="11"/>
        <color indexed="0"/>
        <rFont val="宋体"/>
        <charset val="134"/>
      </rPr>
      <t>其他国防动员支出</t>
    </r>
  </si>
  <si>
    <r>
      <t xml:space="preserve">    </t>
    </r>
    <r>
      <rPr>
        <sz val="11"/>
        <color indexed="0"/>
        <rFont val="宋体"/>
        <charset val="134"/>
      </rPr>
      <t>其他国防支出</t>
    </r>
  </si>
  <si>
    <t>三、公共安全支出</t>
  </si>
  <si>
    <r>
      <t xml:space="preserve">    </t>
    </r>
    <r>
      <rPr>
        <sz val="11"/>
        <color indexed="0"/>
        <rFont val="宋体"/>
        <charset val="134"/>
      </rPr>
      <t>武装警察</t>
    </r>
  </si>
  <si>
    <r>
      <t xml:space="preserve">      </t>
    </r>
    <r>
      <rPr>
        <sz val="11"/>
        <color indexed="0"/>
        <rFont val="宋体"/>
        <charset val="134"/>
      </rPr>
      <t>内卫</t>
    </r>
  </si>
  <si>
    <r>
      <t xml:space="preserve">      </t>
    </r>
    <r>
      <rPr>
        <sz val="11"/>
        <color indexed="0"/>
        <rFont val="宋体"/>
        <charset val="134"/>
      </rPr>
      <t>边防</t>
    </r>
  </si>
  <si>
    <r>
      <t xml:space="preserve">      </t>
    </r>
    <r>
      <rPr>
        <sz val="11"/>
        <color indexed="0"/>
        <rFont val="宋体"/>
        <charset val="134"/>
      </rPr>
      <t>消防</t>
    </r>
  </si>
  <si>
    <r>
      <t xml:space="preserve">      </t>
    </r>
    <r>
      <rPr>
        <sz val="11"/>
        <color indexed="0"/>
        <rFont val="宋体"/>
        <charset val="134"/>
      </rPr>
      <t>警卫</t>
    </r>
  </si>
  <si>
    <r>
      <t xml:space="preserve">      </t>
    </r>
    <r>
      <rPr>
        <sz val="11"/>
        <color indexed="0"/>
        <rFont val="宋体"/>
        <charset val="134"/>
      </rPr>
      <t>黄金</t>
    </r>
  </si>
  <si>
    <r>
      <t xml:space="preserve">      </t>
    </r>
    <r>
      <rPr>
        <sz val="11"/>
        <color indexed="0"/>
        <rFont val="宋体"/>
        <charset val="134"/>
      </rPr>
      <t>森林</t>
    </r>
  </si>
  <si>
    <r>
      <t xml:space="preserve">      </t>
    </r>
    <r>
      <rPr>
        <sz val="11"/>
        <color indexed="0"/>
        <rFont val="宋体"/>
        <charset val="134"/>
      </rPr>
      <t>水电</t>
    </r>
  </si>
  <si>
    <r>
      <t xml:space="preserve">      </t>
    </r>
    <r>
      <rPr>
        <sz val="11"/>
        <color indexed="0"/>
        <rFont val="宋体"/>
        <charset val="134"/>
      </rPr>
      <t>交通</t>
    </r>
  </si>
  <si>
    <r>
      <t xml:space="preserve">      </t>
    </r>
    <r>
      <rPr>
        <sz val="11"/>
        <color indexed="0"/>
        <rFont val="宋体"/>
        <charset val="134"/>
      </rPr>
      <t>其他武装警察支出</t>
    </r>
  </si>
  <si>
    <r>
      <t xml:space="preserve">    </t>
    </r>
    <r>
      <rPr>
        <sz val="11"/>
        <color indexed="0"/>
        <rFont val="宋体"/>
        <charset val="134"/>
      </rPr>
      <t>公安</t>
    </r>
  </si>
  <si>
    <r>
      <t xml:space="preserve">      </t>
    </r>
    <r>
      <rPr>
        <sz val="11"/>
        <color indexed="0"/>
        <rFont val="宋体"/>
        <charset val="134"/>
      </rPr>
      <t>治安管理</t>
    </r>
  </si>
  <si>
    <r>
      <t xml:space="preserve">      </t>
    </r>
    <r>
      <rPr>
        <sz val="11"/>
        <color indexed="0"/>
        <rFont val="宋体"/>
        <charset val="134"/>
      </rPr>
      <t>国内安全保卫</t>
    </r>
  </si>
  <si>
    <r>
      <t xml:space="preserve">      </t>
    </r>
    <r>
      <rPr>
        <sz val="11"/>
        <color indexed="0"/>
        <rFont val="宋体"/>
        <charset val="134"/>
      </rPr>
      <t>刑事侦查</t>
    </r>
  </si>
  <si>
    <r>
      <t xml:space="preserve">      </t>
    </r>
    <r>
      <rPr>
        <sz val="11"/>
        <color indexed="0"/>
        <rFont val="宋体"/>
        <charset val="134"/>
      </rPr>
      <t>经济犯罪侦查</t>
    </r>
  </si>
  <si>
    <r>
      <t xml:space="preserve">      </t>
    </r>
    <r>
      <rPr>
        <sz val="11"/>
        <color indexed="0"/>
        <rFont val="宋体"/>
        <charset val="134"/>
      </rPr>
      <t>出入境管理</t>
    </r>
  </si>
  <si>
    <r>
      <t xml:space="preserve">      </t>
    </r>
    <r>
      <rPr>
        <sz val="11"/>
        <color indexed="0"/>
        <rFont val="宋体"/>
        <charset val="134"/>
      </rPr>
      <t>行动技术管理</t>
    </r>
  </si>
  <si>
    <r>
      <t xml:space="preserve">      </t>
    </r>
    <r>
      <rPr>
        <sz val="11"/>
        <color indexed="0"/>
        <rFont val="宋体"/>
        <charset val="134"/>
      </rPr>
      <t>防范和处理邪教犯罪</t>
    </r>
  </si>
  <si>
    <r>
      <t xml:space="preserve">      </t>
    </r>
    <r>
      <rPr>
        <sz val="11"/>
        <color indexed="0"/>
        <rFont val="宋体"/>
        <charset val="134"/>
      </rPr>
      <t>禁毒管理</t>
    </r>
  </si>
  <si>
    <r>
      <t xml:space="preserve">      </t>
    </r>
    <r>
      <rPr>
        <sz val="11"/>
        <color indexed="0"/>
        <rFont val="宋体"/>
        <charset val="134"/>
      </rPr>
      <t>道路交通管理</t>
    </r>
  </si>
  <si>
    <r>
      <t xml:space="preserve">      </t>
    </r>
    <r>
      <rPr>
        <sz val="11"/>
        <color indexed="0"/>
        <rFont val="宋体"/>
        <charset val="134"/>
      </rPr>
      <t>网络侦控管理</t>
    </r>
  </si>
  <si>
    <r>
      <t xml:space="preserve">      </t>
    </r>
    <r>
      <rPr>
        <sz val="11"/>
        <color indexed="0"/>
        <rFont val="宋体"/>
        <charset val="134"/>
      </rPr>
      <t>反恐怖</t>
    </r>
  </si>
  <si>
    <r>
      <t xml:space="preserve">      </t>
    </r>
    <r>
      <rPr>
        <sz val="11"/>
        <color indexed="0"/>
        <rFont val="宋体"/>
        <charset val="134"/>
      </rPr>
      <t>居民身份证管理</t>
    </r>
  </si>
  <si>
    <r>
      <t xml:space="preserve">      </t>
    </r>
    <r>
      <rPr>
        <sz val="11"/>
        <color indexed="0"/>
        <rFont val="宋体"/>
        <charset val="134"/>
      </rPr>
      <t>网络运行及维护</t>
    </r>
  </si>
  <si>
    <r>
      <t xml:space="preserve">      </t>
    </r>
    <r>
      <rPr>
        <sz val="11"/>
        <color indexed="0"/>
        <rFont val="宋体"/>
        <charset val="134"/>
      </rPr>
      <t>拘押收教场所管理</t>
    </r>
  </si>
  <si>
    <r>
      <t xml:space="preserve">      </t>
    </r>
    <r>
      <rPr>
        <sz val="11"/>
        <color indexed="0"/>
        <rFont val="宋体"/>
        <charset val="134"/>
      </rPr>
      <t>警犬繁育及训养</t>
    </r>
  </si>
  <si>
    <r>
      <t xml:space="preserve">      </t>
    </r>
    <r>
      <rPr>
        <sz val="11"/>
        <color indexed="0"/>
        <rFont val="宋体"/>
        <charset val="134"/>
      </rPr>
      <t>其他公安支出</t>
    </r>
  </si>
  <si>
    <r>
      <t xml:space="preserve">    </t>
    </r>
    <r>
      <rPr>
        <sz val="11"/>
        <color indexed="0"/>
        <rFont val="宋体"/>
        <charset val="134"/>
      </rPr>
      <t>国家安全</t>
    </r>
  </si>
  <si>
    <r>
      <t xml:space="preserve">      </t>
    </r>
    <r>
      <rPr>
        <sz val="11"/>
        <color indexed="0"/>
        <rFont val="宋体"/>
        <charset val="134"/>
      </rPr>
      <t>安全业务</t>
    </r>
  </si>
  <si>
    <r>
      <t xml:space="preserve">      </t>
    </r>
    <r>
      <rPr>
        <sz val="11"/>
        <color indexed="0"/>
        <rFont val="宋体"/>
        <charset val="134"/>
      </rPr>
      <t>其他国家安全支出</t>
    </r>
  </si>
  <si>
    <r>
      <t xml:space="preserve">    </t>
    </r>
    <r>
      <rPr>
        <sz val="11"/>
        <color indexed="0"/>
        <rFont val="宋体"/>
        <charset val="134"/>
      </rPr>
      <t>检察</t>
    </r>
  </si>
  <si>
    <r>
      <t xml:space="preserve">      </t>
    </r>
    <r>
      <rPr>
        <sz val="11"/>
        <color indexed="0"/>
        <rFont val="宋体"/>
        <charset val="134"/>
      </rPr>
      <t>查办和预防职务犯罪</t>
    </r>
  </si>
  <si>
    <r>
      <t xml:space="preserve">      </t>
    </r>
    <r>
      <rPr>
        <sz val="11"/>
        <color indexed="0"/>
        <rFont val="宋体"/>
        <charset val="134"/>
      </rPr>
      <t>公诉和审判监督</t>
    </r>
  </si>
  <si>
    <r>
      <t xml:space="preserve">      </t>
    </r>
    <r>
      <rPr>
        <sz val="11"/>
        <color indexed="0"/>
        <rFont val="宋体"/>
        <charset val="134"/>
      </rPr>
      <t>侦查监督</t>
    </r>
  </si>
  <si>
    <r>
      <t xml:space="preserve">      </t>
    </r>
    <r>
      <rPr>
        <sz val="11"/>
        <color indexed="0"/>
        <rFont val="宋体"/>
        <charset val="134"/>
      </rPr>
      <t>执行监督</t>
    </r>
  </si>
  <si>
    <r>
      <t xml:space="preserve">      </t>
    </r>
    <r>
      <rPr>
        <sz val="11"/>
        <color indexed="0"/>
        <rFont val="宋体"/>
        <charset val="134"/>
      </rPr>
      <t>控告申诉</t>
    </r>
  </si>
  <si>
    <r>
      <t xml:space="preserve">      </t>
    </r>
    <r>
      <rPr>
        <sz val="11"/>
        <color indexed="0"/>
        <rFont val="宋体"/>
        <charset val="134"/>
      </rPr>
      <t>“两房”建设</t>
    </r>
  </si>
  <si>
    <r>
      <t xml:space="preserve">      </t>
    </r>
    <r>
      <rPr>
        <sz val="11"/>
        <color indexed="0"/>
        <rFont val="宋体"/>
        <charset val="134"/>
      </rPr>
      <t>其他检察支出</t>
    </r>
  </si>
  <si>
    <r>
      <t xml:space="preserve">    </t>
    </r>
    <r>
      <rPr>
        <sz val="11"/>
        <color indexed="0"/>
        <rFont val="宋体"/>
        <charset val="134"/>
      </rPr>
      <t>法院</t>
    </r>
  </si>
  <si>
    <r>
      <t xml:space="preserve">      </t>
    </r>
    <r>
      <rPr>
        <sz val="11"/>
        <color indexed="0"/>
        <rFont val="宋体"/>
        <charset val="134"/>
      </rPr>
      <t>案件审判</t>
    </r>
  </si>
  <si>
    <r>
      <t xml:space="preserve">      </t>
    </r>
    <r>
      <rPr>
        <sz val="11"/>
        <color indexed="0"/>
        <rFont val="宋体"/>
        <charset val="134"/>
      </rPr>
      <t>案件执行</t>
    </r>
  </si>
  <si>
    <r>
      <t xml:space="preserve">      </t>
    </r>
    <r>
      <rPr>
        <sz val="11"/>
        <color indexed="0"/>
        <rFont val="宋体"/>
        <charset val="134"/>
      </rPr>
      <t>“两庭”建设</t>
    </r>
  </si>
  <si>
    <r>
      <t xml:space="preserve">      </t>
    </r>
    <r>
      <rPr>
        <sz val="11"/>
        <color indexed="0"/>
        <rFont val="宋体"/>
        <charset val="134"/>
      </rPr>
      <t>其他法院支出</t>
    </r>
  </si>
  <si>
    <r>
      <t xml:space="preserve">    </t>
    </r>
    <r>
      <rPr>
        <sz val="11"/>
        <color indexed="0"/>
        <rFont val="宋体"/>
        <charset val="134"/>
      </rPr>
      <t>司法</t>
    </r>
  </si>
  <si>
    <r>
      <t xml:space="preserve">      </t>
    </r>
    <r>
      <rPr>
        <sz val="11"/>
        <color indexed="0"/>
        <rFont val="宋体"/>
        <charset val="134"/>
      </rPr>
      <t>基层司法业务</t>
    </r>
  </si>
  <si>
    <r>
      <t xml:space="preserve">      </t>
    </r>
    <r>
      <rPr>
        <sz val="11"/>
        <color indexed="0"/>
        <rFont val="宋体"/>
        <charset val="134"/>
      </rPr>
      <t>普法宣传</t>
    </r>
  </si>
  <si>
    <r>
      <t xml:space="preserve">      </t>
    </r>
    <r>
      <rPr>
        <sz val="11"/>
        <color indexed="0"/>
        <rFont val="宋体"/>
        <charset val="134"/>
      </rPr>
      <t>律师公证管理</t>
    </r>
  </si>
  <si>
    <r>
      <t xml:space="preserve">      </t>
    </r>
    <r>
      <rPr>
        <sz val="11"/>
        <color indexed="0"/>
        <rFont val="宋体"/>
        <charset val="134"/>
      </rPr>
      <t>法律援助</t>
    </r>
  </si>
  <si>
    <r>
      <t xml:space="preserve">      </t>
    </r>
    <r>
      <rPr>
        <sz val="11"/>
        <color indexed="0"/>
        <rFont val="宋体"/>
        <charset val="134"/>
      </rPr>
      <t>司法统一考试</t>
    </r>
  </si>
  <si>
    <r>
      <t xml:space="preserve">      </t>
    </r>
    <r>
      <rPr>
        <sz val="11"/>
        <color indexed="0"/>
        <rFont val="宋体"/>
        <charset val="134"/>
      </rPr>
      <t>仲裁</t>
    </r>
  </si>
  <si>
    <r>
      <t xml:space="preserve">      </t>
    </r>
    <r>
      <rPr>
        <sz val="11"/>
        <color indexed="0"/>
        <rFont val="宋体"/>
        <charset val="134"/>
      </rPr>
      <t>社区矫正</t>
    </r>
  </si>
  <si>
    <r>
      <t xml:space="preserve">      </t>
    </r>
    <r>
      <rPr>
        <sz val="11"/>
        <color indexed="0"/>
        <rFont val="宋体"/>
        <charset val="134"/>
      </rPr>
      <t>司法鉴定</t>
    </r>
  </si>
  <si>
    <r>
      <t xml:space="preserve">      </t>
    </r>
    <r>
      <rPr>
        <sz val="11"/>
        <color indexed="0"/>
        <rFont val="宋体"/>
        <charset val="134"/>
      </rPr>
      <t>其他司法支出</t>
    </r>
  </si>
  <si>
    <r>
      <t xml:space="preserve">    </t>
    </r>
    <r>
      <rPr>
        <sz val="11"/>
        <color indexed="0"/>
        <rFont val="宋体"/>
        <charset val="134"/>
      </rPr>
      <t>监狱</t>
    </r>
  </si>
  <si>
    <r>
      <t xml:space="preserve">      </t>
    </r>
    <r>
      <rPr>
        <sz val="11"/>
        <color indexed="0"/>
        <rFont val="宋体"/>
        <charset val="134"/>
      </rPr>
      <t>犯人生活</t>
    </r>
  </si>
  <si>
    <r>
      <t xml:space="preserve">      </t>
    </r>
    <r>
      <rPr>
        <sz val="11"/>
        <color indexed="0"/>
        <rFont val="宋体"/>
        <charset val="134"/>
      </rPr>
      <t>犯人改造</t>
    </r>
  </si>
  <si>
    <r>
      <t xml:space="preserve">      </t>
    </r>
    <r>
      <rPr>
        <sz val="11"/>
        <color indexed="0"/>
        <rFont val="宋体"/>
        <charset val="134"/>
      </rPr>
      <t>狱政设施建设</t>
    </r>
  </si>
  <si>
    <r>
      <t xml:space="preserve">      </t>
    </r>
    <r>
      <rPr>
        <sz val="11"/>
        <color indexed="0"/>
        <rFont val="宋体"/>
        <charset val="134"/>
      </rPr>
      <t>其他监狱支出</t>
    </r>
  </si>
  <si>
    <r>
      <t xml:space="preserve">    </t>
    </r>
    <r>
      <rPr>
        <sz val="11"/>
        <color indexed="0"/>
        <rFont val="宋体"/>
        <charset val="134"/>
      </rPr>
      <t>强制隔离戒毒</t>
    </r>
  </si>
  <si>
    <r>
      <t xml:space="preserve">      </t>
    </r>
    <r>
      <rPr>
        <sz val="11"/>
        <color indexed="0"/>
        <rFont val="宋体"/>
        <charset val="134"/>
      </rPr>
      <t>强制隔离戒毒人员生活</t>
    </r>
  </si>
  <si>
    <r>
      <t xml:space="preserve">      </t>
    </r>
    <r>
      <rPr>
        <sz val="11"/>
        <color indexed="0"/>
        <rFont val="宋体"/>
        <charset val="134"/>
      </rPr>
      <t>强制隔离戒毒人员教育</t>
    </r>
  </si>
  <si>
    <r>
      <t xml:space="preserve">      </t>
    </r>
    <r>
      <rPr>
        <sz val="11"/>
        <color indexed="0"/>
        <rFont val="宋体"/>
        <charset val="134"/>
      </rPr>
      <t>所政设施建设</t>
    </r>
  </si>
  <si>
    <r>
      <t xml:space="preserve">      </t>
    </r>
    <r>
      <rPr>
        <sz val="11"/>
        <color indexed="0"/>
        <rFont val="宋体"/>
        <charset val="134"/>
      </rPr>
      <t>其他强制隔离戒毒支出</t>
    </r>
  </si>
  <si>
    <r>
      <t xml:space="preserve">    </t>
    </r>
    <r>
      <rPr>
        <sz val="11"/>
        <color indexed="0"/>
        <rFont val="宋体"/>
        <charset val="134"/>
      </rPr>
      <t>国家保密</t>
    </r>
  </si>
  <si>
    <r>
      <t xml:space="preserve">      </t>
    </r>
    <r>
      <rPr>
        <sz val="11"/>
        <color indexed="0"/>
        <rFont val="宋体"/>
        <charset val="134"/>
      </rPr>
      <t>保密技术</t>
    </r>
  </si>
  <si>
    <r>
      <t xml:space="preserve">      </t>
    </r>
    <r>
      <rPr>
        <sz val="11"/>
        <color indexed="0"/>
        <rFont val="宋体"/>
        <charset val="134"/>
      </rPr>
      <t>保密管理</t>
    </r>
  </si>
  <si>
    <r>
      <t xml:space="preserve">      </t>
    </r>
    <r>
      <rPr>
        <sz val="11"/>
        <color indexed="0"/>
        <rFont val="宋体"/>
        <charset val="134"/>
      </rPr>
      <t>其他国家保密支出</t>
    </r>
  </si>
  <si>
    <r>
      <t xml:space="preserve">    </t>
    </r>
    <r>
      <rPr>
        <sz val="11"/>
        <color indexed="0"/>
        <rFont val="宋体"/>
        <charset val="134"/>
      </rPr>
      <t>缉私警察</t>
    </r>
  </si>
  <si>
    <r>
      <t xml:space="preserve">      </t>
    </r>
    <r>
      <rPr>
        <sz val="11"/>
        <color indexed="0"/>
        <rFont val="宋体"/>
        <charset val="134"/>
      </rPr>
      <t>专项缉私活动支出</t>
    </r>
  </si>
  <si>
    <r>
      <t xml:space="preserve">      </t>
    </r>
    <r>
      <rPr>
        <sz val="11"/>
        <color indexed="0"/>
        <rFont val="宋体"/>
        <charset val="134"/>
      </rPr>
      <t>缉私情报</t>
    </r>
  </si>
  <si>
    <r>
      <t xml:space="preserve">      </t>
    </r>
    <r>
      <rPr>
        <sz val="11"/>
        <color indexed="0"/>
        <rFont val="宋体"/>
        <charset val="134"/>
      </rPr>
      <t>禁毒及缉毒</t>
    </r>
  </si>
  <si>
    <r>
      <t xml:space="preserve">      </t>
    </r>
    <r>
      <rPr>
        <sz val="11"/>
        <color indexed="0"/>
        <rFont val="宋体"/>
        <charset val="134"/>
      </rPr>
      <t>其他缉私警察支出</t>
    </r>
  </si>
  <si>
    <r>
      <t xml:space="preserve">    </t>
    </r>
    <r>
      <rPr>
        <sz val="11"/>
        <color indexed="0"/>
        <rFont val="宋体"/>
        <charset val="134"/>
      </rPr>
      <t>海警</t>
    </r>
  </si>
  <si>
    <r>
      <t xml:space="preserve">      </t>
    </r>
    <r>
      <rPr>
        <sz val="11"/>
        <color indexed="0"/>
        <rFont val="宋体"/>
        <charset val="134"/>
      </rPr>
      <t>公安现役基本支出</t>
    </r>
  </si>
  <si>
    <r>
      <t xml:space="preserve">      </t>
    </r>
    <r>
      <rPr>
        <sz val="11"/>
        <color indexed="0"/>
        <rFont val="宋体"/>
        <charset val="134"/>
      </rPr>
      <t>一般管理事务</t>
    </r>
  </si>
  <si>
    <r>
      <t xml:space="preserve">      </t>
    </r>
    <r>
      <rPr>
        <sz val="11"/>
        <color indexed="0"/>
        <rFont val="宋体"/>
        <charset val="134"/>
      </rPr>
      <t>维权执法业务</t>
    </r>
  </si>
  <si>
    <r>
      <t xml:space="preserve">      </t>
    </r>
    <r>
      <rPr>
        <sz val="11"/>
        <color indexed="0"/>
        <rFont val="宋体"/>
        <charset val="134"/>
      </rPr>
      <t>装备建设和运行维护</t>
    </r>
  </si>
  <si>
    <r>
      <t xml:space="preserve">      </t>
    </r>
    <r>
      <rPr>
        <sz val="11"/>
        <color indexed="0"/>
        <rFont val="宋体"/>
        <charset val="134"/>
      </rPr>
      <t>信息化建设及运行维护</t>
    </r>
  </si>
  <si>
    <r>
      <t xml:space="preserve">      </t>
    </r>
    <r>
      <rPr>
        <sz val="11"/>
        <color indexed="0"/>
        <rFont val="宋体"/>
        <charset val="134"/>
      </rPr>
      <t>基础设施建设及维护</t>
    </r>
  </si>
  <si>
    <r>
      <t xml:space="preserve">      </t>
    </r>
    <r>
      <rPr>
        <sz val="11"/>
        <color indexed="0"/>
        <rFont val="宋体"/>
        <charset val="134"/>
      </rPr>
      <t>其他海警支出</t>
    </r>
  </si>
  <si>
    <r>
      <t xml:space="preserve">    </t>
    </r>
    <r>
      <rPr>
        <sz val="11"/>
        <color indexed="0"/>
        <rFont val="宋体"/>
        <charset val="134"/>
      </rPr>
      <t>其他公共安全支出</t>
    </r>
  </si>
  <si>
    <t>四、社会保障和就业支出</t>
  </si>
  <si>
    <r>
      <t xml:space="preserve">    </t>
    </r>
    <r>
      <rPr>
        <sz val="11"/>
        <color indexed="0"/>
        <rFont val="宋体"/>
        <charset val="134"/>
      </rPr>
      <t>行政事业单位离退休</t>
    </r>
  </si>
  <si>
    <r>
      <t xml:space="preserve">      </t>
    </r>
    <r>
      <rPr>
        <sz val="11"/>
        <color indexed="0"/>
        <rFont val="宋体"/>
        <charset val="134"/>
      </rPr>
      <t>归口管理的行政单位离退休</t>
    </r>
  </si>
  <si>
    <r>
      <t xml:space="preserve">      </t>
    </r>
    <r>
      <rPr>
        <sz val="11"/>
        <color indexed="0"/>
        <rFont val="宋体"/>
        <charset val="134"/>
      </rPr>
      <t>事业单位离退休</t>
    </r>
  </si>
  <si>
    <r>
      <t xml:space="preserve">      </t>
    </r>
    <r>
      <rPr>
        <sz val="11"/>
        <color indexed="0"/>
        <rFont val="宋体"/>
        <charset val="134"/>
      </rPr>
      <t>离退休人员管理机构</t>
    </r>
  </si>
  <si>
    <r>
      <t xml:space="preserve">      </t>
    </r>
    <r>
      <rPr>
        <sz val="11"/>
        <color indexed="0"/>
        <rFont val="宋体"/>
        <charset val="134"/>
      </rPr>
      <t>未归口管理的行政单位离退休</t>
    </r>
  </si>
  <si>
    <r>
      <t xml:space="preserve">      </t>
    </r>
    <r>
      <rPr>
        <sz val="11"/>
        <color indexed="0"/>
        <rFont val="宋体"/>
        <charset val="134"/>
      </rPr>
      <t>其他行政事业单位离退休支出</t>
    </r>
  </si>
  <si>
    <t>五、金融支出</t>
  </si>
  <si>
    <r>
      <t xml:space="preserve">      </t>
    </r>
    <r>
      <rPr>
        <sz val="11"/>
        <color indexed="0"/>
        <rFont val="宋体"/>
        <charset val="134"/>
      </rPr>
      <t>金融部门行政支出</t>
    </r>
  </si>
  <si>
    <r>
      <t xml:space="preserve">        </t>
    </r>
    <r>
      <rPr>
        <sz val="11"/>
        <color indexed="0"/>
        <rFont val="宋体"/>
        <charset val="134"/>
      </rPr>
      <t>行政运行</t>
    </r>
  </si>
  <si>
    <r>
      <t xml:space="preserve">        </t>
    </r>
    <r>
      <rPr>
        <sz val="11"/>
        <color indexed="0"/>
        <rFont val="宋体"/>
        <charset val="134"/>
      </rPr>
      <t>一般行政管理事务</t>
    </r>
  </si>
  <si>
    <r>
      <t xml:space="preserve">        </t>
    </r>
    <r>
      <rPr>
        <sz val="11"/>
        <color indexed="0"/>
        <rFont val="宋体"/>
        <charset val="134"/>
      </rPr>
      <t>机关服务</t>
    </r>
  </si>
  <si>
    <r>
      <t xml:space="preserve">        </t>
    </r>
    <r>
      <rPr>
        <sz val="11"/>
        <color indexed="0"/>
        <rFont val="宋体"/>
        <charset val="134"/>
      </rPr>
      <t>安全防卫</t>
    </r>
  </si>
  <si>
    <r>
      <t xml:space="preserve">        </t>
    </r>
    <r>
      <rPr>
        <sz val="11"/>
        <color indexed="0"/>
        <rFont val="宋体"/>
        <charset val="134"/>
      </rPr>
      <t>事业运行</t>
    </r>
  </si>
  <si>
    <r>
      <t xml:space="preserve">        </t>
    </r>
    <r>
      <rPr>
        <sz val="11"/>
        <color indexed="0"/>
        <rFont val="宋体"/>
        <charset val="134"/>
      </rPr>
      <t>金融部门其他行政支出</t>
    </r>
  </si>
  <si>
    <r>
      <t xml:space="preserve">      </t>
    </r>
    <r>
      <rPr>
        <sz val="11"/>
        <color indexed="0"/>
        <rFont val="宋体"/>
        <charset val="134"/>
      </rPr>
      <t>金融发展支出</t>
    </r>
  </si>
  <si>
    <r>
      <t xml:space="preserve">        </t>
    </r>
    <r>
      <rPr>
        <sz val="11"/>
        <color indexed="0"/>
        <rFont val="宋体"/>
        <charset val="134"/>
      </rPr>
      <t>政策性银行亏损补贴</t>
    </r>
  </si>
  <si>
    <r>
      <t xml:space="preserve">        </t>
    </r>
    <r>
      <rPr>
        <sz val="11"/>
        <color indexed="0"/>
        <rFont val="宋体"/>
        <charset val="134"/>
      </rPr>
      <t>商业银行贷款贴息</t>
    </r>
  </si>
  <si>
    <r>
      <t xml:space="preserve">        </t>
    </r>
    <r>
      <rPr>
        <sz val="11"/>
        <color indexed="0"/>
        <rFont val="宋体"/>
        <charset val="134"/>
      </rPr>
      <t>补充资本金</t>
    </r>
  </si>
  <si>
    <r>
      <t xml:space="preserve">        </t>
    </r>
    <r>
      <rPr>
        <sz val="11"/>
        <color indexed="0"/>
        <rFont val="宋体"/>
        <charset val="134"/>
      </rPr>
      <t>风险基金补助</t>
    </r>
  </si>
  <si>
    <r>
      <t xml:space="preserve">        </t>
    </r>
    <r>
      <rPr>
        <sz val="11"/>
        <color indexed="0"/>
        <rFont val="宋体"/>
        <charset val="134"/>
      </rPr>
      <t>其他金融发展支出</t>
    </r>
  </si>
  <si>
    <r>
      <t xml:space="preserve">      </t>
    </r>
    <r>
      <rPr>
        <sz val="11"/>
        <color indexed="0"/>
        <rFont val="宋体"/>
        <charset val="134"/>
      </rPr>
      <t>其他金融支出</t>
    </r>
  </si>
  <si>
    <t>六、住房保障支出</t>
  </si>
  <si>
    <r>
      <t xml:space="preserve">      </t>
    </r>
    <r>
      <rPr>
        <sz val="11"/>
        <color indexed="0"/>
        <rFont val="宋体"/>
        <charset val="134"/>
      </rPr>
      <t>住房改革支出</t>
    </r>
  </si>
  <si>
    <r>
      <t xml:space="preserve">        </t>
    </r>
    <r>
      <rPr>
        <sz val="11"/>
        <color indexed="0"/>
        <rFont val="宋体"/>
        <charset val="134"/>
      </rPr>
      <t>住房公积金</t>
    </r>
  </si>
  <si>
    <r>
      <t xml:space="preserve">        </t>
    </r>
    <r>
      <rPr>
        <sz val="11"/>
        <color indexed="0"/>
        <rFont val="宋体"/>
        <charset val="134"/>
      </rPr>
      <t>提租补贴</t>
    </r>
  </si>
  <si>
    <r>
      <t xml:space="preserve">        </t>
    </r>
    <r>
      <rPr>
        <sz val="11"/>
        <color indexed="0"/>
        <rFont val="宋体"/>
        <charset val="134"/>
      </rPr>
      <t>购房补贴</t>
    </r>
  </si>
  <si>
    <t>七、灾害防治及应急管理支出</t>
  </si>
  <si>
    <t xml:space="preserve">     应急管理事务</t>
  </si>
  <si>
    <t xml:space="preserve">       行政运行</t>
  </si>
  <si>
    <t xml:space="preserve">        一般行政管理事务</t>
  </si>
  <si>
    <t xml:space="preserve">        机关服务</t>
  </si>
  <si>
    <t xml:space="preserve">        灾害风险防治</t>
  </si>
  <si>
    <t xml:space="preserve">        国务院安委会专项</t>
  </si>
  <si>
    <t xml:space="preserve">        安全监管</t>
  </si>
  <si>
    <t xml:space="preserve">        安全生产基础</t>
  </si>
  <si>
    <t xml:space="preserve">        应急救援</t>
  </si>
  <si>
    <t xml:space="preserve">        应急管理</t>
  </si>
  <si>
    <t xml:space="preserve">        事业运行</t>
  </si>
  <si>
    <t xml:space="preserve">        其他应急管理支出</t>
  </si>
  <si>
    <t xml:space="preserve">   消防事务</t>
  </si>
  <si>
    <t xml:space="preserve">        行政运行</t>
  </si>
  <si>
    <t xml:space="preserve">        消防应急救援</t>
  </si>
  <si>
    <t xml:space="preserve">        其他消防事务支出</t>
  </si>
  <si>
    <t xml:space="preserve">   森林消防事务</t>
  </si>
  <si>
    <t xml:space="preserve">        森林消防应急救援</t>
  </si>
  <si>
    <t xml:space="preserve">        其他森林消防事务支出</t>
  </si>
  <si>
    <t xml:space="preserve">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</si>
  <si>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</si>
  <si>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</si>
  <si>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</si>
  <si>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</si>
  <si>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</si>
  <si>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</si>
  <si>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</si>
  <si>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</si>
  <si>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 其他自然灾害生活救助支出</t>
  </si>
  <si>
    <t xml:space="preserve">       其他灾害防治及应急管理支出</t>
  </si>
  <si>
    <t>八、债务付息支出</t>
  </si>
  <si>
    <r>
      <t xml:space="preserve">      </t>
    </r>
    <r>
      <rPr>
        <sz val="11"/>
        <color indexed="0"/>
        <rFont val="宋体"/>
        <charset val="134"/>
      </rPr>
      <t>地方政府一般债务付息支出</t>
    </r>
  </si>
  <si>
    <r>
      <t xml:space="preserve">        </t>
    </r>
    <r>
      <rPr>
        <sz val="11"/>
        <color indexed="0"/>
        <rFont val="宋体"/>
        <charset val="134"/>
      </rPr>
      <t>地方政府一般债券付息支出</t>
    </r>
  </si>
  <si>
    <r>
      <t xml:space="preserve">        </t>
    </r>
    <r>
      <rPr>
        <sz val="11"/>
        <color indexed="0"/>
        <rFont val="宋体"/>
        <charset val="134"/>
      </rPr>
      <t>地方政府向外国政府借款付息支出</t>
    </r>
  </si>
  <si>
    <r>
      <t xml:space="preserve">        </t>
    </r>
    <r>
      <rPr>
        <sz val="11"/>
        <color indexed="0"/>
        <rFont val="宋体"/>
        <charset val="134"/>
      </rPr>
      <t>地方政府向国际组织借款付息支出</t>
    </r>
  </si>
  <si>
    <r>
      <t xml:space="preserve">        </t>
    </r>
    <r>
      <rPr>
        <sz val="11"/>
        <color indexed="0"/>
        <rFont val="宋体"/>
        <charset val="134"/>
      </rPr>
      <t>地方政府其他一般债务付息支出</t>
    </r>
  </si>
  <si>
    <t>九、其他支出</t>
  </si>
  <si>
    <r>
      <t xml:space="preserve">        </t>
    </r>
    <r>
      <rPr>
        <sz val="11"/>
        <color indexed="0"/>
        <rFont val="宋体"/>
        <charset val="134"/>
      </rPr>
      <t>年初预留</t>
    </r>
  </si>
  <si>
    <r>
      <t xml:space="preserve">        </t>
    </r>
    <r>
      <rPr>
        <sz val="11"/>
        <color indexed="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</si>
  <si>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</si>
  <si>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</si>
  <si>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</si>
  <si>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</si>
  <si>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</si>
  <si>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</si>
  <si>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</si>
  <si>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</si>
  <si>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</si>
  <si>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</si>
  <si>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</si>
  <si>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表6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</si>
  <si>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</si>
  <si>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</si>
  <si>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</si>
  <si>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</si>
  <si>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</si>
  <si>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</si>
  <si>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</si>
  <si>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</si>
  <si>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</si>
  <si>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</si>
  <si>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</si>
  <si>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</si>
  <si>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</si>
  <si>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</si>
  <si>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</si>
  <si>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</si>
  <si>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</si>
  <si>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</si>
  <si>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</si>
  <si>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年度</t>
  </si>
  <si>
    <t>公务用车购置和运行费</t>
  </si>
  <si>
    <t>公务接待费</t>
  </si>
  <si>
    <t>因公出国（境）费</t>
  </si>
  <si>
    <t>公务用车购置费</t>
  </si>
  <si>
    <t>公务用车运行费</t>
  </si>
  <si>
    <t>2019年预算数</t>
  </si>
  <si>
    <t>2018年决算数</t>
  </si>
  <si>
    <t>较决算增减变化</t>
  </si>
  <si>
    <r>
      <t>情况说明：</t>
    </r>
    <r>
      <rPr>
        <sz val="10"/>
        <rFont val="Arial"/>
        <family val="2"/>
      </rPr>
      <t xml:space="preserve">  2018</t>
    </r>
    <r>
      <rPr>
        <sz val="10"/>
        <rFont val="宋体"/>
        <charset val="134"/>
      </rPr>
      <t>年国内带公务接待费接待（31）批次，</t>
    </r>
    <r>
      <rPr>
        <sz val="10"/>
        <rFont val="Arial"/>
        <family val="2"/>
      </rPr>
      <t xml:space="preserve"> </t>
    </r>
    <r>
      <rPr>
        <sz val="10"/>
        <rFont val="宋体"/>
        <charset val="134"/>
      </rPr>
      <t>（217）</t>
    </r>
    <r>
      <rPr>
        <sz val="10"/>
        <rFont val="Arial"/>
        <family val="2"/>
      </rPr>
      <t xml:space="preserve"> </t>
    </r>
    <r>
      <rPr>
        <sz val="10"/>
        <rFont val="宋体"/>
        <charset val="134"/>
      </rPr>
      <t>人次。</t>
    </r>
  </si>
  <si>
    <t>表8</t>
  </si>
  <si>
    <r>
      <t>收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入</t>
    </r>
  </si>
  <si>
    <r>
      <t>支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</si>
  <si>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</si>
  <si>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</si>
  <si>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</si>
  <si>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</si>
  <si>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</si>
  <si>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</si>
  <si>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</si>
  <si>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</si>
  <si>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</si>
  <si>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</si>
  <si>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</si>
  <si>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</si>
  <si>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</si>
  <si>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</si>
  <si>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</si>
  <si>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</si>
  <si>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</si>
  <si>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</si>
  <si>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</si>
  <si>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</si>
  <si>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</si>
  <si>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</si>
  <si>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</si>
  <si>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</si>
  <si>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</si>
  <si>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</si>
  <si>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</si>
  <si>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</si>
  <si>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</si>
  <si>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</si>
  <si>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</si>
  <si>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</si>
  <si>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</si>
  <si>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</si>
  <si>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</si>
  <si>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</si>
  <si>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</si>
  <si>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</si>
  <si>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</si>
  <si>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</si>
  <si>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</si>
  <si>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</si>
  <si>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</si>
  <si>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</si>
  <si>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</si>
  <si>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</si>
  <si>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</si>
  <si>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</si>
  <si>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</si>
  <si>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</si>
  <si>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</si>
  <si>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</si>
  <si>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</si>
  <si>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</si>
  <si>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</si>
  <si>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</si>
  <si>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</si>
  <si>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</si>
  <si>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</si>
  <si>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</si>
  <si>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</si>
  <si>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</si>
  <si>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</si>
  <si>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</si>
  <si>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</si>
  <si>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</si>
  <si>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</si>
  <si>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</si>
  <si>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</si>
  <si>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</si>
  <si>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</si>
  <si>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</si>
  <si>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</si>
  <si>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</si>
  <si>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</si>
  <si>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</si>
  <si>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</si>
  <si>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</si>
  <si>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</si>
  <si>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</si>
  <si>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</si>
  <si>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</si>
  <si>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</si>
  <si>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</si>
  <si>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</si>
  <si>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</si>
  <si>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</si>
  <si>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</si>
  <si>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</si>
  <si>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</si>
  <si>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</si>
  <si>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</si>
  <si>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</si>
  <si>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</si>
  <si>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</si>
  <si>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</si>
  <si>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</si>
  <si>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</si>
  <si>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</si>
  <si>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</si>
  <si>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</si>
  <si>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</si>
  <si>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</si>
  <si>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</si>
  <si>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</si>
  <si>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</si>
  <si>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</si>
  <si>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</si>
  <si>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</si>
  <si>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</si>
  <si>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</si>
  <si>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</si>
  <si>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</si>
  <si>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</si>
  <si>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</si>
  <si>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</si>
  <si>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</si>
  <si>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</si>
  <si>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</si>
  <si>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</si>
  <si>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</si>
  <si>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</si>
  <si>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</si>
  <si>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</si>
  <si>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</si>
  <si>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</si>
  <si>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</si>
  <si>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</si>
  <si>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</si>
  <si>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</si>
  <si>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</si>
  <si>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</si>
  <si>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</si>
  <si>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</si>
  <si>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</si>
  <si>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</si>
  <si>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</si>
  <si>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</si>
  <si>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</si>
  <si>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</si>
  <si>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</si>
  <si>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</si>
  <si>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</si>
  <si>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</si>
  <si>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</si>
  <si>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</si>
  <si>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</si>
  <si>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</si>
  <si>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</si>
  <si>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</si>
  <si>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</si>
  <si>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</si>
  <si>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</si>
  <si>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</si>
  <si>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</si>
  <si>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</si>
  <si>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</si>
  <si>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</si>
  <si>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</si>
  <si>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</si>
  <si>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</si>
  <si>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</si>
  <si>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</si>
  <si>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</si>
  <si>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</si>
  <si>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</si>
  <si>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</si>
  <si>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</si>
  <si>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</si>
  <si>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</si>
  <si>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</si>
  <si>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</si>
  <si>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</si>
  <si>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</si>
  <si>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</si>
  <si>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</si>
  <si>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</si>
  <si>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</si>
  <si>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</si>
  <si>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</si>
  <si>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</si>
  <si>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</si>
  <si>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</si>
  <si>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</si>
  <si>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</si>
  <si>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</si>
  <si>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</si>
  <si>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</si>
  <si>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</si>
  <si>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</si>
  <si>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</si>
  <si>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</si>
  <si>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</si>
  <si>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</si>
  <si>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</si>
  <si>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</si>
  <si>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</si>
  <si>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</si>
  <si>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</si>
  <si>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</si>
  <si>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</si>
  <si>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</si>
  <si>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</si>
  <si>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</si>
  <si>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</si>
  <si>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</si>
  <si>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</si>
  <si>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</si>
  <si>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</si>
  <si>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t>收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入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</si>
  <si>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t>支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出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</si>
  <si>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t>2019年一般公共预算支出表</t>
    <phoneticPr fontId="37" type="noConversion"/>
  </si>
  <si>
    <t>2019年一般公共预算基本支出情况表</t>
    <phoneticPr fontId="37" type="noConversion"/>
  </si>
  <si>
    <t>2019年政府性基金预算收支明细表</t>
    <phoneticPr fontId="37" type="noConversion"/>
  </si>
  <si>
    <t>2019年合水县“三公”经费预算表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</si>
</sst>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;[Red]#,##0.0"/>
  </numFmts>
  <fonts count="38" x14ac:knownFonts="1">
    <font>
      <sz val="10"/>
      <name val="Arial"/>
      <family val="2"/>
    </font>
    <font>
      <b/>
      <sz val="12"/>
      <color indexed="0"/>
      <name val="黑体"/>
      <family val="3"/>
      <charset val="134"/>
    </font>
    <font>
      <sz val="12"/>
      <color indexed="0"/>
      <name val="宋体"/>
      <charset val="134"/>
    </font>
    <font>
      <b/>
      <sz val="16"/>
      <color indexed="0"/>
      <name val="黑体"/>
      <family val="3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family val="2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黑体"/>
      <family val="3"/>
      <charset val="134"/>
    </font>
    <font>
      <b/>
      <sz val="12"/>
      <color indexed="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0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family val="3"/>
      <charset val="134"/>
    </font>
    <font>
      <b/>
      <sz val="9"/>
      <color indexed="8"/>
      <name val="宋体"/>
      <charset val="134"/>
    </font>
    <font>
      <sz val="9"/>
      <color indexed="8"/>
      <name val="Calibri"/>
      <family val="2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Calibri"/>
      <family val="2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family val="3"/>
      <charset val="134"/>
    </font>
    <font>
      <sz val="12"/>
      <color indexed="8"/>
      <name val="楷体_GB2312"/>
      <family val="3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sz val="10"/>
      <name val="Calibri"/>
      <family val="2"/>
    </font>
    <font>
      <u/>
      <sz val="11"/>
      <name val="Calibri"/>
      <family val="2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7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7" fillId="0" borderId="0" xfId="0" applyFont="1" applyBorder="1" applyAlignment="1" applyProtection="1">
      <alignment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1" xfId="0" applyFont="1" applyBorder="1"/>
    <xf numFmtId="0" fontId="9" fillId="0" borderId="2" xfId="0" applyFont="1" applyBorder="1"/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0" fontId="2" fillId="0" borderId="3" xfId="0" applyFont="1" applyBorder="1"/>
    <xf numFmtId="4" fontId="10" fillId="0" borderId="5" xfId="0" applyNumberFormat="1" applyFont="1" applyFill="1" applyBorder="1" applyAlignment="1"/>
    <xf numFmtId="0" fontId="10" fillId="0" borderId="3" xfId="0" applyFont="1" applyFill="1" applyBorder="1" applyAlignment="1"/>
    <xf numFmtId="10" fontId="2" fillId="0" borderId="4" xfId="0" applyNumberFormat="1" applyFont="1" applyBorder="1"/>
    <xf numFmtId="10" fontId="2" fillId="0" borderId="3" xfId="0" applyNumberFormat="1" applyFont="1" applyBorder="1"/>
    <xf numFmtId="10" fontId="2" fillId="0" borderId="2" xfId="0" applyNumberFormat="1" applyFont="1" applyBorder="1"/>
    <xf numFmtId="0" fontId="11" fillId="0" borderId="0" xfId="0" applyFont="1"/>
    <xf numFmtId="0" fontId="10" fillId="0" borderId="0" xfId="0" applyFont="1" applyFill="1" applyBorder="1" applyAlignment="1"/>
    <xf numFmtId="0" fontId="3" fillId="0" borderId="0" xfId="0" applyFont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/>
    <xf numFmtId="0" fontId="9" fillId="0" borderId="1" xfId="0" applyFont="1" applyBorder="1"/>
    <xf numFmtId="0" fontId="3" fillId="0" borderId="0" xfId="0" applyFont="1" applyBorder="1"/>
    <xf numFmtId="0" fontId="12" fillId="0" borderId="0" xfId="0" applyFont="1" applyFill="1" applyBorder="1" applyAlignment="1"/>
    <xf numFmtId="0" fontId="13" fillId="0" borderId="6" xfId="0" applyFont="1" applyBorder="1" applyAlignment="1">
      <alignment horizontal="center"/>
    </xf>
    <xf numFmtId="0" fontId="9" fillId="3" borderId="1" xfId="0" applyFont="1" applyFill="1" applyBorder="1"/>
    <xf numFmtId="0" fontId="15" fillId="4" borderId="3" xfId="0" applyFont="1" applyFill="1" applyBorder="1" applyAlignment="1"/>
    <xf numFmtId="0" fontId="15" fillId="5" borderId="3" xfId="0" applyFont="1" applyFill="1" applyBorder="1" applyAlignment="1"/>
    <xf numFmtId="0" fontId="16" fillId="3" borderId="1" xfId="0" applyFont="1" applyFill="1" applyBorder="1" applyAlignment="1">
      <alignment wrapText="1"/>
    </xf>
    <xf numFmtId="0" fontId="17" fillId="0" borderId="3" xfId="0" applyNumberFormat="1" applyFont="1" applyBorder="1" applyAlignment="1" applyProtection="1">
      <alignment horizontal="center" vertical="center" wrapText="1"/>
    </xf>
    <xf numFmtId="0" fontId="11" fillId="0" borderId="3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>
      <alignment vertical="center"/>
    </xf>
    <xf numFmtId="0" fontId="18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8" fillId="2" borderId="0" xfId="0" applyFont="1" applyFill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right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left" vertical="center"/>
    </xf>
    <xf numFmtId="0" fontId="18" fillId="0" borderId="3" xfId="0" applyNumberFormat="1" applyFont="1" applyBorder="1" applyAlignment="1" applyProtection="1">
      <alignment horizontal="right" vertical="center"/>
    </xf>
    <xf numFmtId="0" fontId="18" fillId="0" borderId="3" xfId="0" applyNumberFormat="1" applyFont="1" applyBorder="1" applyAlignment="1" applyProtection="1">
      <alignment horizontal="right" vertical="center" wrapText="1"/>
    </xf>
    <xf numFmtId="0" fontId="18" fillId="0" borderId="3" xfId="0" applyNumberFormat="1" applyFont="1" applyBorder="1" applyAlignment="1" applyProtection="1"/>
    <xf numFmtId="0" fontId="18" fillId="0" borderId="3" xfId="0" applyFont="1" applyBorder="1" applyAlignment="1" applyProtection="1">
      <alignment horizontal="right" vertical="center"/>
    </xf>
    <xf numFmtId="0" fontId="0" fillId="0" borderId="0" xfId="0" applyAlignment="1">
      <alignment wrapText="1"/>
    </xf>
    <xf numFmtId="0" fontId="0" fillId="0" borderId="0" xfId="0" applyFont="1"/>
    <xf numFmtId="0" fontId="11" fillId="0" borderId="0" xfId="0" applyFont="1" applyAlignment="1">
      <alignment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/>
    <xf numFmtId="0" fontId="18" fillId="0" borderId="3" xfId="0" applyFont="1" applyBorder="1" applyAlignment="1" applyProtection="1">
      <alignment horizontal="center" vertical="center" wrapText="1"/>
    </xf>
    <xf numFmtId="0" fontId="24" fillId="0" borderId="3" xfId="0" applyFont="1" applyBorder="1" applyAlignment="1" applyProtection="1">
      <alignment vertical="center" wrapText="1"/>
    </xf>
    <xf numFmtId="0" fontId="25" fillId="0" borderId="0" xfId="0" applyFont="1" applyBorder="1" applyAlignment="1" applyProtection="1"/>
    <xf numFmtId="0" fontId="9" fillId="3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25" fillId="0" borderId="0" xfId="0" applyFont="1" applyBorder="1" applyAlignment="1" applyProtection="1">
      <alignment horizontal="center"/>
    </xf>
    <xf numFmtId="0" fontId="9" fillId="0" borderId="8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7" fillId="0" borderId="3" xfId="0" applyFont="1" applyBorder="1" applyAlignment="1" applyProtection="1">
      <alignment horizontal="center" vertical="center"/>
    </xf>
    <xf numFmtId="0" fontId="27" fillId="0" borderId="3" xfId="0" applyFont="1" applyBorder="1" applyAlignment="1" applyProtection="1">
      <alignment vertical="center"/>
    </xf>
    <xf numFmtId="0" fontId="27" fillId="0" borderId="3" xfId="0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27" fillId="0" borderId="3" xfId="0" applyNumberFormat="1" applyFont="1" applyBorder="1" applyAlignment="1" applyProtection="1">
      <alignment horizontal="right" vertical="center"/>
    </xf>
    <xf numFmtId="0" fontId="27" fillId="0" borderId="3" xfId="0" applyNumberFormat="1" applyFont="1" applyBorder="1" applyAlignment="1" applyProtection="1">
      <alignment horizontal="right" vertical="center" wrapText="1"/>
    </xf>
    <xf numFmtId="0" fontId="27" fillId="0" borderId="3" xfId="0" applyNumberFormat="1" applyFont="1" applyBorder="1" applyAlignment="1" applyProtection="1">
      <alignment vertical="center" wrapText="1"/>
    </xf>
    <xf numFmtId="0" fontId="27" fillId="2" borderId="3" xfId="0" applyNumberFormat="1" applyFont="1" applyFill="1" applyBorder="1" applyAlignment="1" applyProtection="1">
      <alignment horizontal="right" vertical="center"/>
    </xf>
    <xf numFmtId="0" fontId="27" fillId="0" borderId="3" xfId="0" applyNumberFormat="1" applyFont="1" applyBorder="1" applyAlignment="1" applyProtection="1"/>
    <xf numFmtId="4" fontId="27" fillId="0" borderId="3" xfId="0" applyNumberFormat="1" applyFont="1" applyBorder="1" applyAlignment="1" applyProtection="1">
      <alignment vertical="center"/>
    </xf>
    <xf numFmtId="4" fontId="7" fillId="0" borderId="0" xfId="0" applyNumberFormat="1" applyFont="1" applyBorder="1" applyAlignment="1" applyProtection="1"/>
    <xf numFmtId="2" fontId="27" fillId="0" borderId="3" xfId="0" applyNumberFormat="1" applyFont="1" applyBorder="1" applyAlignment="1" applyProtection="1">
      <alignment vertical="center"/>
    </xf>
    <xf numFmtId="2" fontId="7" fillId="0" borderId="0" xfId="0" applyNumberFormat="1" applyFont="1" applyBorder="1" applyAlignment="1" applyProtection="1"/>
    <xf numFmtId="0" fontId="27" fillId="0" borderId="3" xfId="0" applyFont="1" applyBorder="1" applyAlignment="1" applyProtection="1"/>
    <xf numFmtId="180" fontId="27" fillId="0" borderId="3" xfId="0" applyNumberFormat="1" applyFont="1" applyBorder="1" applyAlignment="1" applyProtection="1">
      <alignment horizontal="center" vertical="center"/>
    </xf>
    <xf numFmtId="180" fontId="7" fillId="0" borderId="0" xfId="0" applyNumberFormat="1" applyFont="1" applyBorder="1" applyAlignment="1" applyProtection="1"/>
    <xf numFmtId="0" fontId="28" fillId="0" borderId="3" xfId="0" applyFont="1" applyBorder="1" applyAlignment="1" applyProtection="1">
      <alignment horizontal="center" vertical="center"/>
    </xf>
    <xf numFmtId="0" fontId="0" fillId="0" borderId="3" xfId="0" applyBorder="1"/>
    <xf numFmtId="0" fontId="29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30" fillId="0" borderId="3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30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/>
    <xf numFmtId="0" fontId="31" fillId="0" borderId="0" xfId="0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32" fillId="0" borderId="0" xfId="0" quotePrefix="1" applyFont="1" applyBorder="1" applyAlignment="1" applyProtection="1">
      <alignment vertical="center"/>
    </xf>
    <xf numFmtId="0" fontId="33" fillId="0" borderId="0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19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0" borderId="0" xfId="0" applyBorder="1"/>
    <xf numFmtId="0" fontId="9" fillId="0" borderId="1" xfId="0" applyFont="1" applyBorder="1" applyAlignment="1">
      <alignment horizontal="left" vertical="center"/>
    </xf>
    <xf numFmtId="0" fontId="0" fillId="0" borderId="8" xfId="0" applyBorder="1"/>
    <xf numFmtId="0" fontId="0" fillId="0" borderId="1" xfId="0" applyBorder="1"/>
    <xf numFmtId="0" fontId="2" fillId="0" borderId="0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0" fillId="0" borderId="7" xfId="0" applyBorder="1"/>
    <xf numFmtId="0" fontId="4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showGridLines="0" workbookViewId="0">
      <selection activeCell="F26" sqref="F26"/>
    </sheetView>
  </sheetViews>
  <sheetFormatPr defaultColWidth="9.140625" defaultRowHeight="12.75" x14ac:dyDescent="0.2"/>
  <cols>
    <col min="1" max="7" width="17.140625" customWidth="1"/>
  </cols>
  <sheetData>
    <row r="2" spans="1:7" ht="14.25" customHeight="1" x14ac:dyDescent="0.2">
      <c r="A2" s="93"/>
    </row>
    <row r="3" spans="1:7" ht="18.75" customHeight="1" x14ac:dyDescent="0.2">
      <c r="A3" s="94" t="s">
        <v>0</v>
      </c>
      <c r="B3" s="94"/>
      <c r="C3" s="96" t="s">
        <v>1</v>
      </c>
      <c r="D3" s="94"/>
      <c r="E3" s="94"/>
      <c r="F3" s="94"/>
      <c r="G3" s="94"/>
    </row>
    <row r="4" spans="1:7" ht="16.5" customHeight="1" x14ac:dyDescent="0.2">
      <c r="A4" s="94" t="s">
        <v>2</v>
      </c>
      <c r="B4" s="94"/>
      <c r="C4" s="94"/>
      <c r="D4" s="94"/>
      <c r="E4" s="94"/>
      <c r="F4" s="94"/>
      <c r="G4" s="94"/>
    </row>
    <row r="5" spans="1:7" ht="14.25" customHeight="1" x14ac:dyDescent="0.2">
      <c r="A5" s="94"/>
      <c r="B5" s="94"/>
      <c r="C5" s="94"/>
      <c r="D5" s="94"/>
      <c r="E5" s="94"/>
      <c r="F5" s="94"/>
      <c r="G5" s="94"/>
    </row>
    <row r="6" spans="1:7" ht="14.25" customHeight="1" x14ac:dyDescent="0.2">
      <c r="A6" s="94"/>
      <c r="B6" s="94"/>
      <c r="C6" s="94"/>
      <c r="D6" s="94"/>
      <c r="E6" s="94"/>
      <c r="F6" s="94"/>
      <c r="G6" s="94"/>
    </row>
    <row r="7" spans="1:7" ht="14.25" customHeight="1" x14ac:dyDescent="0.2">
      <c r="A7" s="94"/>
      <c r="B7" s="94"/>
      <c r="C7" s="94"/>
      <c r="D7" s="94"/>
      <c r="E7" s="94"/>
      <c r="F7" s="94"/>
      <c r="G7" s="94"/>
    </row>
    <row r="8" spans="1:7" ht="14.25" customHeight="1" x14ac:dyDescent="0.2">
      <c r="A8" s="94"/>
      <c r="B8" s="94"/>
      <c r="C8" s="94"/>
      <c r="D8" s="94"/>
      <c r="E8" s="94"/>
      <c r="F8" s="94"/>
      <c r="G8" s="94"/>
    </row>
    <row r="9" spans="1:7" ht="33" customHeight="1" x14ac:dyDescent="0.2">
      <c r="A9" s="97" t="s">
        <v>3</v>
      </c>
      <c r="B9" s="97"/>
      <c r="C9" s="97"/>
      <c r="D9" s="97"/>
      <c r="E9" s="97"/>
      <c r="F9" s="97"/>
      <c r="G9" s="97"/>
    </row>
    <row r="10" spans="1:7" ht="14.25" customHeight="1" x14ac:dyDescent="0.2">
      <c r="A10" s="94"/>
      <c r="B10" s="94"/>
      <c r="C10" s="94"/>
      <c r="D10" s="94"/>
      <c r="E10" s="94"/>
      <c r="F10" s="94"/>
      <c r="G10" s="94"/>
    </row>
    <row r="11" spans="1:7" ht="14.25" customHeight="1" x14ac:dyDescent="0.2">
      <c r="A11" s="94"/>
      <c r="B11" s="94"/>
      <c r="C11" s="94"/>
      <c r="D11" s="94"/>
      <c r="E11" s="94"/>
      <c r="F11" s="94"/>
      <c r="G11" s="94"/>
    </row>
    <row r="12" spans="1:7" ht="14.25" customHeight="1" x14ac:dyDescent="0.2">
      <c r="A12" s="94"/>
      <c r="B12" s="94"/>
      <c r="C12" s="94"/>
      <c r="D12" s="94"/>
      <c r="E12" s="94"/>
      <c r="F12" s="94"/>
      <c r="G12" s="94"/>
    </row>
    <row r="13" spans="1:7" ht="14.25" customHeight="1" x14ac:dyDescent="0.2">
      <c r="A13" s="94"/>
      <c r="B13" s="94"/>
      <c r="C13" s="94"/>
      <c r="D13" s="94"/>
      <c r="E13" s="94"/>
      <c r="F13" s="94"/>
      <c r="G13" s="94"/>
    </row>
    <row r="14" spans="1:7" ht="14.25" customHeight="1" x14ac:dyDescent="0.2">
      <c r="A14" s="94"/>
      <c r="B14" s="94"/>
      <c r="C14" s="94"/>
      <c r="D14" s="94"/>
      <c r="E14" s="94"/>
      <c r="F14" s="94"/>
      <c r="G14" s="94"/>
    </row>
    <row r="15" spans="1:7" ht="14.25" customHeight="1" x14ac:dyDescent="0.2">
      <c r="A15" s="94"/>
      <c r="B15" s="94"/>
      <c r="C15" s="94"/>
      <c r="D15" s="94"/>
      <c r="E15" s="94"/>
      <c r="F15" s="94"/>
      <c r="G15" s="94"/>
    </row>
    <row r="16" spans="1:7" ht="14.25" customHeight="1" x14ac:dyDescent="0.2">
      <c r="A16" s="94"/>
      <c r="B16" s="94"/>
      <c r="C16" s="94"/>
      <c r="D16" s="94"/>
      <c r="E16" s="94"/>
      <c r="F16" s="94"/>
      <c r="G16" s="94"/>
    </row>
    <row r="17" spans="1:7" ht="14.25" customHeight="1" x14ac:dyDescent="0.2">
      <c r="A17" s="94"/>
      <c r="B17" s="94"/>
      <c r="C17" s="94"/>
      <c r="D17" s="94"/>
      <c r="E17" s="94"/>
      <c r="F17" s="94"/>
      <c r="G17" s="94"/>
    </row>
    <row r="18" spans="1:7" ht="14.25" customHeight="1" x14ac:dyDescent="0.2">
      <c r="A18" s="94"/>
      <c r="B18" s="94"/>
      <c r="C18" s="94"/>
      <c r="D18" s="94"/>
      <c r="E18" s="94"/>
      <c r="F18" s="94"/>
      <c r="G18" s="94"/>
    </row>
    <row r="19" spans="1:7" ht="14.25" customHeight="1" x14ac:dyDescent="0.2">
      <c r="A19" s="98" t="s">
        <v>4</v>
      </c>
      <c r="B19" s="99"/>
      <c r="C19" s="99"/>
      <c r="D19" s="99"/>
      <c r="E19" s="99"/>
      <c r="F19" s="99"/>
      <c r="G19" s="99"/>
    </row>
    <row r="20" spans="1:7" ht="14.25" customHeight="1" x14ac:dyDescent="0.2">
      <c r="A20" s="94"/>
      <c r="B20" s="94"/>
      <c r="C20" s="94"/>
      <c r="D20" s="94"/>
      <c r="E20" s="94"/>
      <c r="F20" s="94"/>
      <c r="G20" s="94"/>
    </row>
    <row r="21" spans="1:7" ht="14.25" customHeight="1" x14ac:dyDescent="0.2">
      <c r="A21" s="94"/>
      <c r="B21" s="94"/>
      <c r="C21" s="94"/>
      <c r="D21" s="94"/>
      <c r="E21" s="94"/>
      <c r="F21" s="94"/>
      <c r="G21" s="94"/>
    </row>
    <row r="22" spans="1:7" ht="14.25" customHeight="1" x14ac:dyDescent="0.2">
      <c r="A22" s="94"/>
      <c r="B22" s="94" t="s">
        <v>5</v>
      </c>
      <c r="E22" s="94" t="s">
        <v>6</v>
      </c>
      <c r="G22" s="94" t="s">
        <v>7</v>
      </c>
    </row>
    <row r="23" spans="1:7" ht="15.75" customHeight="1" x14ac:dyDescent="0.2">
      <c r="B23" s="95" t="s">
        <v>8</v>
      </c>
    </row>
  </sheetData>
  <mergeCells count="2">
    <mergeCell ref="A9:G9"/>
    <mergeCell ref="A19:G19"/>
  </mergeCells>
  <phoneticPr fontId="37" type="noConversion"/>
  <pageMargins left="0.98" right="0.49" top="0.98" bottom="0.98" header="0.5" footer="0.5"/>
  <pageSetup paperSize="9" orientation="landscape" horizontalDpi="300" verticalDpi="300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7"/>
  <sheetViews>
    <sheetView showGridLines="0" workbookViewId="0">
      <selection activeCell="A2" sqref="A2:D2"/>
    </sheetView>
  </sheetViews>
  <sheetFormatPr defaultColWidth="9.140625" defaultRowHeight="12.75" x14ac:dyDescent="0.2"/>
  <cols>
    <col min="1" max="1" width="43.28515625" customWidth="1"/>
    <col min="2" max="2" width="17.42578125" customWidth="1"/>
    <col min="3" max="3" width="53.28515625" customWidth="1"/>
    <col min="4" max="4" width="35.7109375" customWidth="1"/>
    <col min="5" max="15" width="9.140625" customWidth="1"/>
  </cols>
  <sheetData>
    <row r="1" spans="1:14" ht="24.6" customHeight="1" x14ac:dyDescent="0.2">
      <c r="A1" s="1" t="s">
        <v>412</v>
      </c>
      <c r="B1" s="2"/>
      <c r="C1" s="2"/>
      <c r="D1" s="2"/>
    </row>
    <row r="2" spans="1:14" ht="32.25" customHeight="1" x14ac:dyDescent="0.25">
      <c r="A2" s="112" t="s">
        <v>628</v>
      </c>
      <c r="B2" s="114"/>
      <c r="C2" s="114"/>
      <c r="D2" s="114"/>
    </row>
    <row r="3" spans="1:14" ht="15" customHeight="1" x14ac:dyDescent="0.2">
      <c r="A3" s="2"/>
      <c r="B3" s="2"/>
      <c r="C3" s="2"/>
      <c r="D3" s="2" t="s">
        <v>22</v>
      </c>
    </row>
    <row r="4" spans="1:14" ht="24" customHeight="1" x14ac:dyDescent="0.2">
      <c r="A4" s="122" t="s">
        <v>413</v>
      </c>
      <c r="B4" s="123"/>
      <c r="C4" s="124" t="s">
        <v>414</v>
      </c>
      <c r="D4" s="123"/>
    </row>
    <row r="5" spans="1:14" ht="24" customHeight="1" x14ac:dyDescent="0.2">
      <c r="A5" s="3" t="s">
        <v>25</v>
      </c>
      <c r="B5" s="4" t="s">
        <v>26</v>
      </c>
      <c r="C5" s="4" t="s">
        <v>25</v>
      </c>
      <c r="D5" s="4" t="s">
        <v>26</v>
      </c>
    </row>
    <row r="6" spans="1:14" ht="26.25" customHeight="1" x14ac:dyDescent="0.2">
      <c r="A6" s="5" t="s">
        <v>415</v>
      </c>
      <c r="B6" s="6"/>
      <c r="C6" s="6" t="s">
        <v>416</v>
      </c>
      <c r="D6" s="6"/>
      <c r="N6" s="7"/>
    </row>
    <row r="7" spans="1:14" ht="24.6" customHeight="1" x14ac:dyDescent="0.2">
      <c r="A7" s="5" t="s">
        <v>417</v>
      </c>
      <c r="B7" s="6"/>
      <c r="C7" s="6" t="s">
        <v>418</v>
      </c>
      <c r="D7" s="6"/>
    </row>
    <row r="8" spans="1:14" ht="18.75" customHeight="1" x14ac:dyDescent="0.2">
      <c r="A8" s="5" t="s">
        <v>419</v>
      </c>
      <c r="B8" s="6"/>
      <c r="C8" s="6" t="s">
        <v>420</v>
      </c>
      <c r="D8" s="6"/>
    </row>
    <row r="9" spans="1:14" x14ac:dyDescent="0.2">
      <c r="A9" s="5" t="s">
        <v>421</v>
      </c>
      <c r="B9" s="6"/>
      <c r="C9" s="6" t="s">
        <v>422</v>
      </c>
      <c r="D9" s="6"/>
    </row>
    <row r="10" spans="1:14" x14ac:dyDescent="0.2">
      <c r="A10" s="5" t="s">
        <v>423</v>
      </c>
      <c r="B10" s="6"/>
      <c r="C10" s="6" t="s">
        <v>424</v>
      </c>
      <c r="D10" s="6"/>
    </row>
    <row r="11" spans="1:14" x14ac:dyDescent="0.2">
      <c r="A11" s="5" t="s">
        <v>425</v>
      </c>
      <c r="B11" s="6"/>
      <c r="C11" s="6" t="s">
        <v>426</v>
      </c>
      <c r="D11" s="6"/>
    </row>
    <row r="12" spans="1:14" x14ac:dyDescent="0.2">
      <c r="A12" s="5" t="s">
        <v>427</v>
      </c>
      <c r="B12" s="6"/>
      <c r="C12" s="6" t="s">
        <v>428</v>
      </c>
      <c r="D12" s="6"/>
    </row>
    <row r="13" spans="1:14" x14ac:dyDescent="0.2">
      <c r="A13" s="5" t="s">
        <v>429</v>
      </c>
      <c r="B13" s="6"/>
      <c r="C13" s="6" t="s">
        <v>430</v>
      </c>
      <c r="D13" s="6"/>
    </row>
    <row r="14" spans="1:14" x14ac:dyDescent="0.2">
      <c r="A14" s="5" t="s">
        <v>431</v>
      </c>
      <c r="B14" s="6"/>
      <c r="C14" s="6" t="s">
        <v>432</v>
      </c>
      <c r="D14" s="6"/>
    </row>
    <row r="15" spans="1:14" x14ac:dyDescent="0.2">
      <c r="A15" s="5" t="s">
        <v>433</v>
      </c>
      <c r="B15" s="6"/>
      <c r="C15" s="6" t="s">
        <v>434</v>
      </c>
      <c r="D15" s="6"/>
    </row>
    <row r="16" spans="1:14" x14ac:dyDescent="0.2">
      <c r="A16" s="5" t="s">
        <v>435</v>
      </c>
      <c r="B16" s="6"/>
      <c r="C16" s="6" t="s">
        <v>436</v>
      </c>
      <c r="D16" s="6"/>
    </row>
    <row r="17" spans="1:4" x14ac:dyDescent="0.2">
      <c r="A17" s="5" t="s">
        <v>437</v>
      </c>
      <c r="B17" s="6"/>
      <c r="C17" s="6" t="s">
        <v>438</v>
      </c>
      <c r="D17" s="6"/>
    </row>
    <row r="18" spans="1:4" x14ac:dyDescent="0.2">
      <c r="A18" s="5" t="s">
        <v>439</v>
      </c>
      <c r="B18" s="6"/>
      <c r="C18" s="6" t="s">
        <v>432</v>
      </c>
      <c r="D18" s="6"/>
    </row>
    <row r="19" spans="1:4" x14ac:dyDescent="0.2">
      <c r="A19" s="5" t="s">
        <v>440</v>
      </c>
      <c r="B19" s="6"/>
      <c r="C19" s="6" t="s">
        <v>434</v>
      </c>
      <c r="D19" s="6"/>
    </row>
    <row r="20" spans="1:4" x14ac:dyDescent="0.2">
      <c r="A20" s="5" t="s">
        <v>441</v>
      </c>
      <c r="B20" s="6"/>
      <c r="C20" s="6" t="s">
        <v>442</v>
      </c>
      <c r="D20" s="6"/>
    </row>
    <row r="21" spans="1:4" x14ac:dyDescent="0.2">
      <c r="A21" s="5" t="s">
        <v>443</v>
      </c>
      <c r="B21" s="6"/>
      <c r="C21" s="6" t="s">
        <v>444</v>
      </c>
      <c r="D21" s="6"/>
    </row>
    <row r="22" spans="1:4" x14ac:dyDescent="0.2">
      <c r="A22" s="5" t="s">
        <v>445</v>
      </c>
      <c r="B22" s="6"/>
      <c r="C22" s="6" t="s">
        <v>446</v>
      </c>
      <c r="D22" s="6"/>
    </row>
    <row r="23" spans="1:4" x14ac:dyDescent="0.2">
      <c r="A23" s="5" t="s">
        <v>447</v>
      </c>
      <c r="B23" s="6"/>
      <c r="C23" s="6" t="s">
        <v>448</v>
      </c>
      <c r="D23" s="6"/>
    </row>
    <row r="24" spans="1:4" x14ac:dyDescent="0.2">
      <c r="A24" s="5" t="s">
        <v>449</v>
      </c>
      <c r="B24" s="6"/>
      <c r="C24" s="6" t="s">
        <v>450</v>
      </c>
      <c r="D24" s="6"/>
    </row>
    <row r="25" spans="1:4" x14ac:dyDescent="0.2">
      <c r="A25" s="5" t="s">
        <v>451</v>
      </c>
      <c r="B25" s="6"/>
      <c r="C25" s="6" t="s">
        <v>452</v>
      </c>
      <c r="D25" s="6"/>
    </row>
    <row r="26" spans="1:4" x14ac:dyDescent="0.2">
      <c r="A26" s="5" t="s">
        <v>453</v>
      </c>
      <c r="B26" s="6"/>
      <c r="C26" s="6" t="s">
        <v>454</v>
      </c>
      <c r="D26" s="6"/>
    </row>
    <row r="27" spans="1:4" x14ac:dyDescent="0.2">
      <c r="A27" s="5" t="s">
        <v>455</v>
      </c>
      <c r="B27" s="6"/>
      <c r="C27" s="6" t="s">
        <v>456</v>
      </c>
      <c r="D27" s="6"/>
    </row>
    <row r="28" spans="1:4" x14ac:dyDescent="0.2">
      <c r="A28" s="5" t="s">
        <v>457</v>
      </c>
      <c r="B28" s="6"/>
      <c r="C28" s="6" t="s">
        <v>458</v>
      </c>
      <c r="D28" s="6"/>
    </row>
    <row r="29" spans="1:4" x14ac:dyDescent="0.2">
      <c r="A29" s="5" t="s">
        <v>459</v>
      </c>
      <c r="B29" s="6"/>
      <c r="C29" s="6" t="s">
        <v>460</v>
      </c>
      <c r="D29" s="6"/>
    </row>
    <row r="30" spans="1:4" x14ac:dyDescent="0.2">
      <c r="A30" s="5" t="s">
        <v>461</v>
      </c>
      <c r="B30" s="6"/>
      <c r="C30" s="6" t="s">
        <v>462</v>
      </c>
      <c r="D30" s="6"/>
    </row>
    <row r="31" spans="1:4" x14ac:dyDescent="0.2">
      <c r="A31" s="5" t="s">
        <v>463</v>
      </c>
      <c r="B31" s="6"/>
      <c r="C31" s="6" t="s">
        <v>464</v>
      </c>
      <c r="D31" s="6"/>
    </row>
    <row r="32" spans="1:4" x14ac:dyDescent="0.2">
      <c r="A32" s="5" t="s">
        <v>465</v>
      </c>
      <c r="B32" s="6"/>
      <c r="C32" s="6" t="s">
        <v>466</v>
      </c>
      <c r="D32" s="6"/>
    </row>
    <row r="33" spans="1:4" x14ac:dyDescent="0.2">
      <c r="A33" s="5" t="s">
        <v>467</v>
      </c>
      <c r="B33" s="6"/>
      <c r="C33" s="6" t="s">
        <v>468</v>
      </c>
      <c r="D33" s="6"/>
    </row>
    <row r="34" spans="1:4" x14ac:dyDescent="0.2">
      <c r="A34" s="5" t="s">
        <v>469</v>
      </c>
      <c r="B34" s="6"/>
      <c r="C34" s="6" t="s">
        <v>470</v>
      </c>
      <c r="D34" s="6"/>
    </row>
    <row r="35" spans="1:4" x14ac:dyDescent="0.2">
      <c r="A35" s="5" t="s">
        <v>471</v>
      </c>
      <c r="B35" s="6"/>
      <c r="C35" s="6" t="s">
        <v>472</v>
      </c>
      <c r="D35" s="6"/>
    </row>
    <row r="36" spans="1:4" x14ac:dyDescent="0.2">
      <c r="A36" s="5" t="s">
        <v>473</v>
      </c>
      <c r="B36" s="6"/>
      <c r="C36" s="6" t="s">
        <v>474</v>
      </c>
      <c r="D36" s="6"/>
    </row>
    <row r="37" spans="1:4" x14ac:dyDescent="0.2">
      <c r="A37" s="5"/>
      <c r="B37" s="6"/>
      <c r="C37" s="6" t="s">
        <v>475</v>
      </c>
      <c r="D37" s="6"/>
    </row>
    <row r="38" spans="1:4" x14ac:dyDescent="0.2">
      <c r="A38" s="5"/>
      <c r="B38" s="6"/>
      <c r="C38" s="6" t="s">
        <v>476</v>
      </c>
      <c r="D38" s="6"/>
    </row>
    <row r="39" spans="1:4" x14ac:dyDescent="0.2">
      <c r="A39" s="5"/>
      <c r="B39" s="6"/>
      <c r="C39" s="6" t="s">
        <v>477</v>
      </c>
      <c r="D39" s="6"/>
    </row>
    <row r="40" spans="1:4" x14ac:dyDescent="0.2">
      <c r="A40" s="5"/>
      <c r="B40" s="6"/>
      <c r="C40" s="6" t="s">
        <v>478</v>
      </c>
      <c r="D40" s="6"/>
    </row>
    <row r="41" spans="1:4" x14ac:dyDescent="0.2">
      <c r="A41" s="5"/>
      <c r="B41" s="6"/>
      <c r="C41" s="6" t="s">
        <v>479</v>
      </c>
      <c r="D41" s="6"/>
    </row>
    <row r="42" spans="1:4" x14ac:dyDescent="0.2">
      <c r="A42" s="5"/>
      <c r="B42" s="6"/>
      <c r="C42" s="6" t="s">
        <v>480</v>
      </c>
      <c r="D42" s="6"/>
    </row>
    <row r="43" spans="1:4" x14ac:dyDescent="0.2">
      <c r="A43" s="5"/>
      <c r="B43" s="6"/>
      <c r="C43" s="6" t="s">
        <v>481</v>
      </c>
      <c r="D43" s="6"/>
    </row>
    <row r="44" spans="1:4" x14ac:dyDescent="0.2">
      <c r="A44" s="5"/>
      <c r="B44" s="6"/>
      <c r="C44" s="6" t="s">
        <v>482</v>
      </c>
      <c r="D44" s="6"/>
    </row>
    <row r="45" spans="1:4" x14ac:dyDescent="0.2">
      <c r="A45" s="5"/>
      <c r="B45" s="6"/>
      <c r="C45" s="6" t="s">
        <v>483</v>
      </c>
      <c r="D45" s="6"/>
    </row>
    <row r="46" spans="1:4" x14ac:dyDescent="0.2">
      <c r="A46" s="5"/>
      <c r="B46" s="6"/>
      <c r="C46" s="6" t="s">
        <v>484</v>
      </c>
      <c r="D46" s="6"/>
    </row>
    <row r="47" spans="1:4" x14ac:dyDescent="0.2">
      <c r="A47" s="5"/>
      <c r="B47" s="6"/>
      <c r="C47" s="6" t="s">
        <v>485</v>
      </c>
      <c r="D47" s="6"/>
    </row>
    <row r="48" spans="1:4" x14ac:dyDescent="0.2">
      <c r="A48" s="5"/>
      <c r="B48" s="6"/>
      <c r="C48" s="6" t="s">
        <v>486</v>
      </c>
      <c r="D48" s="6"/>
    </row>
    <row r="49" spans="1:4" x14ac:dyDescent="0.2">
      <c r="A49" s="5"/>
      <c r="B49" s="6"/>
      <c r="C49" s="6" t="s">
        <v>462</v>
      </c>
      <c r="D49" s="6"/>
    </row>
    <row r="50" spans="1:4" x14ac:dyDescent="0.2">
      <c r="A50" s="5"/>
      <c r="B50" s="6"/>
      <c r="C50" s="6" t="s">
        <v>464</v>
      </c>
      <c r="D50" s="6"/>
    </row>
    <row r="51" spans="1:4" x14ac:dyDescent="0.2">
      <c r="A51" s="5"/>
      <c r="B51" s="6"/>
      <c r="C51" s="6" t="s">
        <v>487</v>
      </c>
      <c r="D51" s="6"/>
    </row>
    <row r="52" spans="1:4" x14ac:dyDescent="0.2">
      <c r="A52" s="5"/>
      <c r="B52" s="6"/>
      <c r="C52" s="6" t="s">
        <v>488</v>
      </c>
      <c r="D52" s="6"/>
    </row>
    <row r="53" spans="1:4" x14ac:dyDescent="0.2">
      <c r="A53" s="5"/>
      <c r="B53" s="6"/>
      <c r="C53" s="6" t="s">
        <v>489</v>
      </c>
      <c r="D53" s="6"/>
    </row>
    <row r="54" spans="1:4" x14ac:dyDescent="0.2">
      <c r="A54" s="5"/>
      <c r="B54" s="6"/>
      <c r="C54" s="6" t="s">
        <v>490</v>
      </c>
      <c r="D54" s="6"/>
    </row>
    <row r="55" spans="1:4" x14ac:dyDescent="0.2">
      <c r="A55" s="5"/>
      <c r="B55" s="6"/>
      <c r="C55" s="6" t="s">
        <v>491</v>
      </c>
      <c r="D55" s="6"/>
    </row>
    <row r="56" spans="1:4" x14ac:dyDescent="0.2">
      <c r="A56" s="5"/>
      <c r="B56" s="6"/>
      <c r="C56" s="6" t="s">
        <v>492</v>
      </c>
      <c r="D56" s="6"/>
    </row>
    <row r="57" spans="1:4" x14ac:dyDescent="0.2">
      <c r="A57" s="5"/>
      <c r="B57" s="6"/>
      <c r="C57" s="6" t="s">
        <v>493</v>
      </c>
      <c r="D57" s="6"/>
    </row>
    <row r="58" spans="1:4" x14ac:dyDescent="0.2">
      <c r="A58" s="5"/>
      <c r="B58" s="6"/>
      <c r="C58" s="6" t="s">
        <v>494</v>
      </c>
      <c r="D58" s="6"/>
    </row>
    <row r="59" spans="1:4" x14ac:dyDescent="0.2">
      <c r="A59" s="5"/>
      <c r="B59" s="6"/>
      <c r="C59" s="6" t="s">
        <v>495</v>
      </c>
      <c r="D59" s="6"/>
    </row>
    <row r="60" spans="1:4" x14ac:dyDescent="0.2">
      <c r="A60" s="5"/>
      <c r="B60" s="6"/>
      <c r="C60" s="6" t="s">
        <v>481</v>
      </c>
      <c r="D60" s="6"/>
    </row>
    <row r="61" spans="1:4" x14ac:dyDescent="0.2">
      <c r="A61" s="5"/>
      <c r="B61" s="6"/>
      <c r="C61" s="6" t="s">
        <v>482</v>
      </c>
      <c r="D61" s="6"/>
    </row>
    <row r="62" spans="1:4" x14ac:dyDescent="0.2">
      <c r="A62" s="5"/>
      <c r="B62" s="6"/>
      <c r="C62" s="6" t="s">
        <v>483</v>
      </c>
      <c r="D62" s="6"/>
    </row>
    <row r="63" spans="1:4" x14ac:dyDescent="0.2">
      <c r="A63" s="5"/>
      <c r="B63" s="6"/>
      <c r="C63" s="6" t="s">
        <v>484</v>
      </c>
      <c r="D63" s="6"/>
    </row>
    <row r="64" spans="1:4" x14ac:dyDescent="0.2">
      <c r="A64" s="5"/>
      <c r="B64" s="6"/>
      <c r="C64" s="6" t="s">
        <v>496</v>
      </c>
      <c r="D64" s="6"/>
    </row>
    <row r="65" spans="1:4" x14ac:dyDescent="0.2">
      <c r="A65" s="5"/>
      <c r="B65" s="6"/>
      <c r="C65" s="6" t="s">
        <v>497</v>
      </c>
      <c r="D65" s="6"/>
    </row>
    <row r="66" spans="1:4" x14ac:dyDescent="0.2">
      <c r="A66" s="5"/>
      <c r="B66" s="6"/>
      <c r="C66" s="6" t="s">
        <v>498</v>
      </c>
      <c r="D66" s="6"/>
    </row>
    <row r="67" spans="1:4" x14ac:dyDescent="0.2">
      <c r="A67" s="5"/>
      <c r="B67" s="6"/>
      <c r="C67" s="6" t="s">
        <v>499</v>
      </c>
      <c r="D67" s="6"/>
    </row>
    <row r="68" spans="1:4" x14ac:dyDescent="0.2">
      <c r="A68" s="5"/>
      <c r="B68" s="6"/>
      <c r="C68" s="6" t="s">
        <v>500</v>
      </c>
      <c r="D68" s="6"/>
    </row>
    <row r="69" spans="1:4" x14ac:dyDescent="0.2">
      <c r="A69" s="5"/>
      <c r="B69" s="6"/>
      <c r="C69" s="6" t="s">
        <v>501</v>
      </c>
      <c r="D69" s="6"/>
    </row>
    <row r="70" spans="1:4" x14ac:dyDescent="0.2">
      <c r="A70" s="5"/>
      <c r="B70" s="6"/>
      <c r="C70" s="6" t="s">
        <v>502</v>
      </c>
      <c r="D70" s="6"/>
    </row>
    <row r="71" spans="1:4" x14ac:dyDescent="0.2">
      <c r="A71" s="5"/>
      <c r="B71" s="6"/>
      <c r="C71" s="6" t="s">
        <v>503</v>
      </c>
      <c r="D71" s="6"/>
    </row>
    <row r="72" spans="1:4" x14ac:dyDescent="0.2">
      <c r="A72" s="5"/>
      <c r="B72" s="6"/>
      <c r="C72" s="6" t="s">
        <v>504</v>
      </c>
      <c r="D72" s="6"/>
    </row>
    <row r="73" spans="1:4" x14ac:dyDescent="0.2">
      <c r="A73" s="5"/>
      <c r="B73" s="6"/>
      <c r="C73" s="6" t="s">
        <v>505</v>
      </c>
      <c r="D73" s="6"/>
    </row>
    <row r="74" spans="1:4" x14ac:dyDescent="0.2">
      <c r="A74" s="5"/>
      <c r="B74" s="6"/>
      <c r="C74" s="6" t="s">
        <v>434</v>
      </c>
      <c r="D74" s="6"/>
    </row>
    <row r="75" spans="1:4" x14ac:dyDescent="0.2">
      <c r="A75" s="5"/>
      <c r="B75" s="6"/>
      <c r="C75" s="6" t="s">
        <v>506</v>
      </c>
      <c r="D75" s="6"/>
    </row>
    <row r="76" spans="1:4" x14ac:dyDescent="0.2">
      <c r="A76" s="5"/>
      <c r="B76" s="6"/>
      <c r="C76" s="6" t="s">
        <v>507</v>
      </c>
      <c r="D76" s="6"/>
    </row>
    <row r="77" spans="1:4" x14ac:dyDescent="0.2">
      <c r="A77" s="5"/>
      <c r="B77" s="6"/>
      <c r="C77" s="6" t="s">
        <v>508</v>
      </c>
      <c r="D77" s="6"/>
    </row>
    <row r="78" spans="1:4" x14ac:dyDescent="0.2">
      <c r="A78" s="5"/>
      <c r="B78" s="6"/>
      <c r="C78" s="6" t="s">
        <v>509</v>
      </c>
      <c r="D78" s="6"/>
    </row>
    <row r="79" spans="1:4" x14ac:dyDescent="0.2">
      <c r="A79" s="5"/>
      <c r="B79" s="6"/>
      <c r="C79" s="6" t="s">
        <v>434</v>
      </c>
      <c r="D79" s="6"/>
    </row>
    <row r="80" spans="1:4" x14ac:dyDescent="0.2">
      <c r="A80" s="5"/>
      <c r="B80" s="6"/>
      <c r="C80" s="6" t="s">
        <v>506</v>
      </c>
      <c r="D80" s="6"/>
    </row>
    <row r="81" spans="1:4" x14ac:dyDescent="0.2">
      <c r="A81" s="5"/>
      <c r="B81" s="6"/>
      <c r="C81" s="6" t="s">
        <v>510</v>
      </c>
      <c r="D81" s="6"/>
    </row>
    <row r="82" spans="1:4" x14ac:dyDescent="0.2">
      <c r="A82" s="5"/>
      <c r="B82" s="6"/>
      <c r="C82" s="6" t="s">
        <v>511</v>
      </c>
      <c r="D82" s="6"/>
    </row>
    <row r="83" spans="1:4" x14ac:dyDescent="0.2">
      <c r="A83" s="5"/>
      <c r="B83" s="6"/>
      <c r="C83" s="6" t="s">
        <v>512</v>
      </c>
      <c r="D83" s="6"/>
    </row>
    <row r="84" spans="1:4" x14ac:dyDescent="0.2">
      <c r="A84" s="5"/>
      <c r="B84" s="6"/>
      <c r="C84" s="6" t="s">
        <v>513</v>
      </c>
      <c r="D84" s="6"/>
    </row>
    <row r="85" spans="1:4" x14ac:dyDescent="0.2">
      <c r="A85" s="5"/>
      <c r="B85" s="6"/>
      <c r="C85" s="6" t="s">
        <v>514</v>
      </c>
      <c r="D85" s="6"/>
    </row>
    <row r="86" spans="1:4" x14ac:dyDescent="0.2">
      <c r="A86" s="5"/>
      <c r="B86" s="6"/>
      <c r="C86" s="6" t="s">
        <v>515</v>
      </c>
      <c r="D86" s="6"/>
    </row>
    <row r="87" spans="1:4" x14ac:dyDescent="0.2">
      <c r="A87" s="5"/>
      <c r="B87" s="6"/>
      <c r="C87" s="6" t="s">
        <v>513</v>
      </c>
      <c r="D87" s="6"/>
    </row>
    <row r="88" spans="1:4" x14ac:dyDescent="0.2">
      <c r="A88" s="5"/>
      <c r="B88" s="6"/>
      <c r="C88" s="6" t="s">
        <v>516</v>
      </c>
      <c r="D88" s="6"/>
    </row>
    <row r="89" spans="1:4" x14ac:dyDescent="0.2">
      <c r="A89" s="5"/>
      <c r="B89" s="6"/>
      <c r="C89" s="6" t="s">
        <v>517</v>
      </c>
      <c r="D89" s="6"/>
    </row>
    <row r="90" spans="1:4" x14ac:dyDescent="0.2">
      <c r="A90" s="5"/>
      <c r="B90" s="6"/>
      <c r="C90" s="6" t="s">
        <v>518</v>
      </c>
      <c r="D90" s="6"/>
    </row>
    <row r="91" spans="1:4" x14ac:dyDescent="0.2">
      <c r="A91" s="5"/>
      <c r="B91" s="6"/>
      <c r="C91" s="6" t="s">
        <v>519</v>
      </c>
      <c r="D91" s="6"/>
    </row>
    <row r="92" spans="1:4" x14ac:dyDescent="0.2">
      <c r="A92" s="5"/>
      <c r="B92" s="6"/>
      <c r="C92" s="6" t="s">
        <v>520</v>
      </c>
      <c r="D92" s="6"/>
    </row>
    <row r="93" spans="1:4" x14ac:dyDescent="0.2">
      <c r="A93" s="5"/>
      <c r="B93" s="6"/>
      <c r="C93" s="6" t="s">
        <v>521</v>
      </c>
      <c r="D93" s="6"/>
    </row>
    <row r="94" spans="1:4" x14ac:dyDescent="0.2">
      <c r="A94" s="5"/>
      <c r="B94" s="6"/>
      <c r="C94" s="6" t="s">
        <v>522</v>
      </c>
      <c r="D94" s="6"/>
    </row>
    <row r="95" spans="1:4" x14ac:dyDescent="0.2">
      <c r="A95" s="5"/>
      <c r="B95" s="6"/>
      <c r="C95" s="6" t="s">
        <v>523</v>
      </c>
      <c r="D95" s="6"/>
    </row>
    <row r="96" spans="1:4" x14ac:dyDescent="0.2">
      <c r="A96" s="5"/>
      <c r="B96" s="6"/>
      <c r="C96" s="6" t="s">
        <v>524</v>
      </c>
      <c r="D96" s="6"/>
    </row>
    <row r="97" spans="1:4" x14ac:dyDescent="0.2">
      <c r="A97" s="5"/>
      <c r="B97" s="6"/>
      <c r="C97" s="6" t="s">
        <v>525</v>
      </c>
      <c r="D97" s="6"/>
    </row>
    <row r="98" spans="1:4" x14ac:dyDescent="0.2">
      <c r="A98" s="5"/>
      <c r="B98" s="6"/>
      <c r="C98" s="6" t="s">
        <v>526</v>
      </c>
      <c r="D98" s="6"/>
    </row>
    <row r="99" spans="1:4" x14ac:dyDescent="0.2">
      <c r="A99" s="5"/>
      <c r="B99" s="6"/>
      <c r="C99" s="6" t="s">
        <v>527</v>
      </c>
      <c r="D99" s="6"/>
    </row>
    <row r="100" spans="1:4" x14ac:dyDescent="0.2">
      <c r="A100" s="5"/>
      <c r="B100" s="6"/>
      <c r="C100" s="6" t="s">
        <v>525</v>
      </c>
      <c r="D100" s="6"/>
    </row>
    <row r="101" spans="1:4" x14ac:dyDescent="0.2">
      <c r="A101" s="5"/>
      <c r="B101" s="6"/>
      <c r="C101" s="6" t="s">
        <v>528</v>
      </c>
      <c r="D101" s="6"/>
    </row>
    <row r="102" spans="1:4" x14ac:dyDescent="0.2">
      <c r="A102" s="5"/>
      <c r="B102" s="6"/>
      <c r="C102" s="6" t="s">
        <v>529</v>
      </c>
      <c r="D102" s="6"/>
    </row>
    <row r="103" spans="1:4" x14ac:dyDescent="0.2">
      <c r="A103" s="5"/>
      <c r="B103" s="6"/>
      <c r="C103" s="6" t="s">
        <v>530</v>
      </c>
      <c r="D103" s="6"/>
    </row>
    <row r="104" spans="1:4" x14ac:dyDescent="0.2">
      <c r="A104" s="5"/>
      <c r="B104" s="6"/>
      <c r="C104" s="6" t="s">
        <v>531</v>
      </c>
      <c r="D104" s="6"/>
    </row>
    <row r="105" spans="1:4" x14ac:dyDescent="0.2">
      <c r="A105" s="5"/>
      <c r="B105" s="6"/>
      <c r="C105" s="6" t="s">
        <v>532</v>
      </c>
      <c r="D105" s="6"/>
    </row>
    <row r="106" spans="1:4" x14ac:dyDescent="0.2">
      <c r="A106" s="5"/>
      <c r="B106" s="6"/>
      <c r="C106" s="6" t="s">
        <v>533</v>
      </c>
      <c r="D106" s="6"/>
    </row>
    <row r="107" spans="1:4" x14ac:dyDescent="0.2">
      <c r="A107" s="5"/>
      <c r="B107" s="6"/>
      <c r="C107" s="6" t="s">
        <v>534</v>
      </c>
      <c r="D107" s="6"/>
    </row>
    <row r="108" spans="1:4" x14ac:dyDescent="0.2">
      <c r="A108" s="5"/>
      <c r="B108" s="6"/>
      <c r="C108" s="6" t="s">
        <v>535</v>
      </c>
      <c r="D108" s="6"/>
    </row>
    <row r="109" spans="1:4" x14ac:dyDescent="0.2">
      <c r="A109" s="5"/>
      <c r="B109" s="6"/>
      <c r="C109" s="6" t="s">
        <v>536</v>
      </c>
      <c r="D109" s="6"/>
    </row>
    <row r="110" spans="1:4" x14ac:dyDescent="0.2">
      <c r="A110" s="5"/>
      <c r="B110" s="6"/>
      <c r="C110" s="6" t="s">
        <v>537</v>
      </c>
      <c r="D110" s="6"/>
    </row>
    <row r="111" spans="1:4" x14ac:dyDescent="0.2">
      <c r="A111" s="5"/>
      <c r="B111" s="6"/>
      <c r="C111" s="6" t="s">
        <v>538</v>
      </c>
      <c r="D111" s="6"/>
    </row>
    <row r="112" spans="1:4" x14ac:dyDescent="0.2">
      <c r="A112" s="5"/>
      <c r="B112" s="6"/>
      <c r="C112" s="6" t="s">
        <v>539</v>
      </c>
      <c r="D112" s="6"/>
    </row>
    <row r="113" spans="1:4" x14ac:dyDescent="0.2">
      <c r="A113" s="5"/>
      <c r="B113" s="6"/>
      <c r="C113" s="6" t="s">
        <v>540</v>
      </c>
      <c r="D113" s="6"/>
    </row>
    <row r="114" spans="1:4" x14ac:dyDescent="0.2">
      <c r="A114" s="5"/>
      <c r="B114" s="6"/>
      <c r="C114" s="6" t="s">
        <v>541</v>
      </c>
      <c r="D114" s="6"/>
    </row>
    <row r="115" spans="1:4" x14ac:dyDescent="0.2">
      <c r="A115" s="5"/>
      <c r="B115" s="6"/>
      <c r="C115" s="6" t="s">
        <v>542</v>
      </c>
      <c r="D115" s="6"/>
    </row>
    <row r="116" spans="1:4" x14ac:dyDescent="0.2">
      <c r="A116" s="5"/>
      <c r="B116" s="6"/>
      <c r="C116" s="6" t="s">
        <v>543</v>
      </c>
      <c r="D116" s="6"/>
    </row>
    <row r="117" spans="1:4" x14ac:dyDescent="0.2">
      <c r="A117" s="5"/>
      <c r="B117" s="6"/>
      <c r="C117" s="6" t="s">
        <v>544</v>
      </c>
      <c r="D117" s="6"/>
    </row>
    <row r="118" spans="1:4" x14ac:dyDescent="0.2">
      <c r="A118" s="5"/>
      <c r="B118" s="6"/>
      <c r="C118" s="6" t="s">
        <v>545</v>
      </c>
      <c r="D118" s="6"/>
    </row>
    <row r="119" spans="1:4" x14ac:dyDescent="0.2">
      <c r="A119" s="5"/>
      <c r="B119" s="6"/>
      <c r="C119" s="6" t="s">
        <v>546</v>
      </c>
      <c r="D119" s="6"/>
    </row>
    <row r="120" spans="1:4" x14ac:dyDescent="0.2">
      <c r="A120" s="5"/>
      <c r="B120" s="6"/>
      <c r="C120" s="6" t="s">
        <v>547</v>
      </c>
      <c r="D120" s="6"/>
    </row>
    <row r="121" spans="1:4" x14ac:dyDescent="0.2">
      <c r="A121" s="5"/>
      <c r="B121" s="6"/>
      <c r="C121" s="6" t="s">
        <v>548</v>
      </c>
      <c r="D121" s="6"/>
    </row>
    <row r="122" spans="1:4" x14ac:dyDescent="0.2">
      <c r="A122" s="5"/>
      <c r="B122" s="6"/>
      <c r="C122" s="6" t="s">
        <v>549</v>
      </c>
      <c r="D122" s="6"/>
    </row>
    <row r="123" spans="1:4" x14ac:dyDescent="0.2">
      <c r="A123" s="5"/>
      <c r="B123" s="6"/>
      <c r="C123" s="6" t="s">
        <v>550</v>
      </c>
      <c r="D123" s="6"/>
    </row>
    <row r="124" spans="1:4" x14ac:dyDescent="0.2">
      <c r="A124" s="5"/>
      <c r="B124" s="6"/>
      <c r="C124" s="6" t="s">
        <v>551</v>
      </c>
      <c r="D124" s="6"/>
    </row>
    <row r="125" spans="1:4" x14ac:dyDescent="0.2">
      <c r="A125" s="5"/>
      <c r="B125" s="6"/>
      <c r="C125" s="6" t="s">
        <v>552</v>
      </c>
      <c r="D125" s="6"/>
    </row>
    <row r="126" spans="1:4" x14ac:dyDescent="0.2">
      <c r="A126" s="5"/>
      <c r="B126" s="6"/>
      <c r="C126" s="6" t="s">
        <v>553</v>
      </c>
      <c r="D126" s="6"/>
    </row>
    <row r="127" spans="1:4" x14ac:dyDescent="0.2">
      <c r="A127" s="5"/>
      <c r="B127" s="6"/>
      <c r="C127" s="6" t="s">
        <v>554</v>
      </c>
      <c r="D127" s="6"/>
    </row>
    <row r="128" spans="1:4" x14ac:dyDescent="0.2">
      <c r="A128" s="5"/>
      <c r="B128" s="6"/>
      <c r="C128" s="6" t="s">
        <v>555</v>
      </c>
      <c r="D128" s="6"/>
    </row>
    <row r="129" spans="1:4" x14ac:dyDescent="0.2">
      <c r="A129" s="5"/>
      <c r="B129" s="6"/>
      <c r="C129" s="6" t="s">
        <v>556</v>
      </c>
      <c r="D129" s="6"/>
    </row>
    <row r="130" spans="1:4" x14ac:dyDescent="0.2">
      <c r="A130" s="5"/>
      <c r="B130" s="6"/>
      <c r="C130" s="6" t="s">
        <v>557</v>
      </c>
      <c r="D130" s="6"/>
    </row>
    <row r="131" spans="1:4" x14ac:dyDescent="0.2">
      <c r="A131" s="5"/>
      <c r="B131" s="6"/>
      <c r="C131" s="6" t="s">
        <v>558</v>
      </c>
      <c r="D131" s="6"/>
    </row>
    <row r="132" spans="1:4" x14ac:dyDescent="0.2">
      <c r="A132" s="5"/>
      <c r="B132" s="6"/>
      <c r="C132" s="6" t="s">
        <v>559</v>
      </c>
      <c r="D132" s="6"/>
    </row>
    <row r="133" spans="1:4" x14ac:dyDescent="0.2">
      <c r="A133" s="5"/>
      <c r="B133" s="6"/>
      <c r="C133" s="6" t="s">
        <v>560</v>
      </c>
      <c r="D133" s="6"/>
    </row>
    <row r="134" spans="1:4" x14ac:dyDescent="0.2">
      <c r="A134" s="5"/>
      <c r="B134" s="6"/>
      <c r="C134" s="6" t="s">
        <v>561</v>
      </c>
      <c r="D134" s="6"/>
    </row>
    <row r="135" spans="1:4" x14ac:dyDescent="0.2">
      <c r="A135" s="5"/>
      <c r="B135" s="6"/>
      <c r="C135" s="6" t="s">
        <v>562</v>
      </c>
      <c r="D135" s="6"/>
    </row>
    <row r="136" spans="1:4" x14ac:dyDescent="0.2">
      <c r="A136" s="5"/>
      <c r="B136" s="6"/>
      <c r="C136" s="6" t="s">
        <v>563</v>
      </c>
      <c r="D136" s="6"/>
    </row>
    <row r="137" spans="1:4" x14ac:dyDescent="0.2">
      <c r="A137" s="5"/>
      <c r="B137" s="6"/>
      <c r="C137" s="6" t="s">
        <v>564</v>
      </c>
      <c r="D137" s="6"/>
    </row>
    <row r="138" spans="1:4" x14ac:dyDescent="0.2">
      <c r="A138" s="5"/>
      <c r="B138" s="6"/>
      <c r="C138" s="6" t="s">
        <v>565</v>
      </c>
      <c r="D138" s="6"/>
    </row>
    <row r="139" spans="1:4" x14ac:dyDescent="0.2">
      <c r="A139" s="5"/>
      <c r="B139" s="6"/>
      <c r="C139" s="6" t="s">
        <v>566</v>
      </c>
      <c r="D139" s="6"/>
    </row>
    <row r="140" spans="1:4" x14ac:dyDescent="0.2">
      <c r="A140" s="5"/>
      <c r="B140" s="6"/>
      <c r="C140" s="6" t="s">
        <v>567</v>
      </c>
      <c r="D140" s="6"/>
    </row>
    <row r="141" spans="1:4" x14ac:dyDescent="0.2">
      <c r="A141" s="5"/>
      <c r="B141" s="6"/>
      <c r="C141" s="6" t="s">
        <v>568</v>
      </c>
      <c r="D141" s="6"/>
    </row>
    <row r="142" spans="1:4" x14ac:dyDescent="0.2">
      <c r="A142" s="5"/>
      <c r="B142" s="6"/>
      <c r="C142" s="6" t="s">
        <v>569</v>
      </c>
      <c r="D142" s="6"/>
    </row>
    <row r="143" spans="1:4" x14ac:dyDescent="0.2">
      <c r="A143" s="5"/>
      <c r="B143" s="6"/>
      <c r="C143" s="6" t="s">
        <v>570</v>
      </c>
      <c r="D143" s="6"/>
    </row>
    <row r="144" spans="1:4" x14ac:dyDescent="0.2">
      <c r="A144" s="5"/>
      <c r="B144" s="6"/>
      <c r="C144" s="6" t="s">
        <v>571</v>
      </c>
      <c r="D144" s="6"/>
    </row>
    <row r="145" spans="1:4" x14ac:dyDescent="0.2">
      <c r="A145" s="5"/>
      <c r="B145" s="6"/>
      <c r="C145" s="6" t="s">
        <v>572</v>
      </c>
      <c r="D145" s="6"/>
    </row>
    <row r="146" spans="1:4" x14ac:dyDescent="0.2">
      <c r="A146" s="5"/>
      <c r="B146" s="6"/>
      <c r="C146" s="6" t="s">
        <v>573</v>
      </c>
      <c r="D146" s="6"/>
    </row>
    <row r="147" spans="1:4" x14ac:dyDescent="0.2">
      <c r="A147" s="5"/>
      <c r="B147" s="6"/>
      <c r="C147" s="6" t="s">
        <v>574</v>
      </c>
      <c r="D147" s="6"/>
    </row>
    <row r="148" spans="1:4" x14ac:dyDescent="0.2">
      <c r="A148" s="5"/>
      <c r="B148" s="6"/>
      <c r="C148" s="6" t="s">
        <v>575</v>
      </c>
      <c r="D148" s="6"/>
    </row>
    <row r="149" spans="1:4" x14ac:dyDescent="0.2">
      <c r="A149" s="5"/>
      <c r="B149" s="6"/>
      <c r="C149" s="6" t="s">
        <v>576</v>
      </c>
      <c r="D149" s="6"/>
    </row>
    <row r="150" spans="1:4" x14ac:dyDescent="0.2">
      <c r="A150" s="5"/>
      <c r="B150" s="6"/>
      <c r="C150" s="6" t="s">
        <v>577</v>
      </c>
      <c r="D150" s="6"/>
    </row>
    <row r="151" spans="1:4" x14ac:dyDescent="0.2">
      <c r="A151" s="5"/>
      <c r="B151" s="6"/>
      <c r="C151" s="6" t="s">
        <v>578</v>
      </c>
      <c r="D151" s="6"/>
    </row>
    <row r="152" spans="1:4" x14ac:dyDescent="0.2">
      <c r="A152" s="5"/>
      <c r="B152" s="6"/>
      <c r="C152" s="6" t="s">
        <v>579</v>
      </c>
      <c r="D152" s="6"/>
    </row>
    <row r="153" spans="1:4" x14ac:dyDescent="0.2">
      <c r="A153" s="5"/>
      <c r="B153" s="6"/>
      <c r="C153" s="6" t="s">
        <v>580</v>
      </c>
      <c r="D153" s="6"/>
    </row>
    <row r="154" spans="1:4" x14ac:dyDescent="0.2">
      <c r="A154" s="5"/>
      <c r="B154" s="6"/>
      <c r="C154" s="6" t="s">
        <v>581</v>
      </c>
      <c r="D154" s="6"/>
    </row>
    <row r="155" spans="1:4" x14ac:dyDescent="0.2">
      <c r="A155" s="5"/>
      <c r="B155" s="6"/>
      <c r="C155" s="6" t="s">
        <v>582</v>
      </c>
      <c r="D155" s="6"/>
    </row>
    <row r="156" spans="1:4" x14ac:dyDescent="0.2">
      <c r="A156" s="5"/>
      <c r="B156" s="6"/>
      <c r="C156" s="6" t="s">
        <v>583</v>
      </c>
      <c r="D156" s="6"/>
    </row>
    <row r="157" spans="1:4" x14ac:dyDescent="0.2">
      <c r="A157" s="5"/>
      <c r="B157" s="6"/>
      <c r="C157" s="6" t="s">
        <v>584</v>
      </c>
      <c r="D157" s="6"/>
    </row>
    <row r="158" spans="1:4" x14ac:dyDescent="0.2">
      <c r="A158" s="5"/>
      <c r="B158" s="6"/>
      <c r="C158" s="6" t="s">
        <v>368</v>
      </c>
      <c r="D158" s="6"/>
    </row>
    <row r="159" spans="1:4" x14ac:dyDescent="0.2">
      <c r="A159" s="5"/>
      <c r="B159" s="6"/>
      <c r="C159" s="6" t="s">
        <v>585</v>
      </c>
      <c r="D159" s="6"/>
    </row>
    <row r="160" spans="1:4" x14ac:dyDescent="0.2">
      <c r="A160" s="5"/>
      <c r="B160" s="6"/>
      <c r="C160" s="6" t="s">
        <v>586</v>
      </c>
      <c r="D160" s="6"/>
    </row>
    <row r="161" spans="1:4" x14ac:dyDescent="0.2">
      <c r="A161" s="5"/>
      <c r="B161" s="6"/>
      <c r="C161" s="6" t="s">
        <v>587</v>
      </c>
      <c r="D161" s="6"/>
    </row>
    <row r="162" spans="1:4" x14ac:dyDescent="0.2">
      <c r="A162" s="5"/>
      <c r="B162" s="6"/>
      <c r="C162" s="6" t="s">
        <v>588</v>
      </c>
      <c r="D162" s="6"/>
    </row>
    <row r="163" spans="1:4" x14ac:dyDescent="0.2">
      <c r="A163" s="5"/>
      <c r="B163" s="6"/>
      <c r="C163" s="6" t="s">
        <v>589</v>
      </c>
      <c r="D163" s="6"/>
    </row>
    <row r="164" spans="1:4" x14ac:dyDescent="0.2">
      <c r="A164" s="5"/>
      <c r="B164" s="6"/>
      <c r="C164" s="6" t="s">
        <v>590</v>
      </c>
      <c r="D164" s="6"/>
    </row>
    <row r="165" spans="1:4" x14ac:dyDescent="0.2">
      <c r="A165" s="5"/>
      <c r="B165" s="6"/>
      <c r="C165" s="6" t="s">
        <v>591</v>
      </c>
      <c r="D165" s="6"/>
    </row>
    <row r="166" spans="1:4" x14ac:dyDescent="0.2">
      <c r="A166" s="5"/>
      <c r="B166" s="6"/>
      <c r="C166" s="6" t="s">
        <v>592</v>
      </c>
      <c r="D166" s="6"/>
    </row>
    <row r="167" spans="1:4" x14ac:dyDescent="0.2">
      <c r="A167" s="5"/>
      <c r="B167" s="6"/>
      <c r="C167" s="6" t="s">
        <v>593</v>
      </c>
      <c r="D167" s="6"/>
    </row>
    <row r="168" spans="1:4" x14ac:dyDescent="0.2">
      <c r="A168" s="5"/>
      <c r="B168" s="6"/>
      <c r="C168" s="6" t="s">
        <v>594</v>
      </c>
      <c r="D168" s="6"/>
    </row>
    <row r="169" spans="1:4" x14ac:dyDescent="0.2">
      <c r="A169" s="5"/>
      <c r="B169" s="6"/>
      <c r="C169" s="6" t="s">
        <v>595</v>
      </c>
      <c r="D169" s="6"/>
    </row>
    <row r="170" spans="1:4" x14ac:dyDescent="0.2">
      <c r="A170" s="5"/>
      <c r="B170" s="6"/>
      <c r="C170" s="6" t="s">
        <v>596</v>
      </c>
      <c r="D170" s="6"/>
    </row>
    <row r="171" spans="1:4" x14ac:dyDescent="0.2">
      <c r="A171" s="5"/>
      <c r="B171" s="6"/>
      <c r="C171" s="6" t="s">
        <v>597</v>
      </c>
      <c r="D171" s="6"/>
    </row>
    <row r="172" spans="1:4" x14ac:dyDescent="0.2">
      <c r="A172" s="5"/>
      <c r="B172" s="6"/>
      <c r="C172" s="6" t="s">
        <v>598</v>
      </c>
      <c r="D172" s="6"/>
    </row>
    <row r="173" spans="1:4" x14ac:dyDescent="0.2">
      <c r="A173" s="5"/>
      <c r="B173" s="6"/>
      <c r="C173" s="6" t="s">
        <v>599</v>
      </c>
      <c r="D173" s="6"/>
    </row>
    <row r="174" spans="1:4" x14ac:dyDescent="0.2">
      <c r="A174" s="5"/>
      <c r="B174" s="6"/>
      <c r="C174" s="6" t="s">
        <v>600</v>
      </c>
      <c r="D174" s="6"/>
    </row>
    <row r="175" spans="1:4" x14ac:dyDescent="0.2">
      <c r="A175" s="5"/>
      <c r="B175" s="6"/>
      <c r="C175" s="6" t="s">
        <v>601</v>
      </c>
      <c r="D175" s="6"/>
    </row>
    <row r="176" spans="1:4" x14ac:dyDescent="0.2">
      <c r="A176" s="5"/>
      <c r="B176" s="6"/>
      <c r="C176" s="6" t="s">
        <v>602</v>
      </c>
      <c r="D176" s="6"/>
    </row>
    <row r="177" spans="1:4" x14ac:dyDescent="0.2">
      <c r="A177" s="5"/>
      <c r="B177" s="6"/>
      <c r="C177" s="6" t="s">
        <v>603</v>
      </c>
      <c r="D177" s="6"/>
    </row>
    <row r="178" spans="1:4" x14ac:dyDescent="0.2">
      <c r="A178" s="5"/>
      <c r="B178" s="6"/>
      <c r="C178" s="6" t="s">
        <v>604</v>
      </c>
      <c r="D178" s="6"/>
    </row>
    <row r="179" spans="1:4" x14ac:dyDescent="0.2">
      <c r="A179" s="5"/>
      <c r="B179" s="6"/>
      <c r="C179" s="6" t="s">
        <v>605</v>
      </c>
      <c r="D179" s="6"/>
    </row>
    <row r="180" spans="1:4" x14ac:dyDescent="0.2">
      <c r="A180" s="5"/>
      <c r="B180" s="6"/>
      <c r="C180" s="6" t="s">
        <v>606</v>
      </c>
      <c r="D180" s="6"/>
    </row>
    <row r="181" spans="1:4" x14ac:dyDescent="0.2">
      <c r="A181" s="5"/>
      <c r="B181" s="6"/>
      <c r="C181" s="6"/>
      <c r="D181" s="6"/>
    </row>
    <row r="182" spans="1:4" x14ac:dyDescent="0.2">
      <c r="A182" s="5"/>
      <c r="B182" s="6"/>
      <c r="C182" s="6"/>
      <c r="D182" s="6"/>
    </row>
    <row r="183" spans="1:4" x14ac:dyDescent="0.2">
      <c r="A183" s="5"/>
      <c r="B183" s="6"/>
      <c r="C183" s="6"/>
      <c r="D183" s="6"/>
    </row>
    <row r="184" spans="1:4" x14ac:dyDescent="0.2">
      <c r="A184" s="5"/>
      <c r="B184" s="6"/>
      <c r="C184" s="6" t="s">
        <v>607</v>
      </c>
      <c r="D184" s="6"/>
    </row>
    <row r="185" spans="1:4" x14ac:dyDescent="0.2">
      <c r="A185" s="5"/>
      <c r="B185" s="6"/>
      <c r="C185" s="6"/>
      <c r="D185" s="6"/>
    </row>
    <row r="186" spans="1:4" x14ac:dyDescent="0.2">
      <c r="A186" s="5"/>
      <c r="B186" s="6"/>
      <c r="C186" s="6"/>
      <c r="D186" s="6"/>
    </row>
    <row r="187" spans="1:4" x14ac:dyDescent="0.2">
      <c r="A187" s="8" t="s">
        <v>78</v>
      </c>
      <c r="B187" s="9"/>
      <c r="C187" s="10" t="s">
        <v>82</v>
      </c>
      <c r="D187" s="9"/>
    </row>
    <row r="188" spans="1:4" x14ac:dyDescent="0.2">
      <c r="A188" s="11" t="s">
        <v>608</v>
      </c>
      <c r="B188" s="9"/>
      <c r="C188" s="9" t="s">
        <v>609</v>
      </c>
      <c r="D188" s="9"/>
    </row>
    <row r="189" spans="1:4" x14ac:dyDescent="0.2">
      <c r="A189" s="5" t="s">
        <v>610</v>
      </c>
      <c r="B189" s="6"/>
      <c r="C189" s="6" t="s">
        <v>611</v>
      </c>
      <c r="D189" s="6"/>
    </row>
    <row r="190" spans="1:4" x14ac:dyDescent="0.2">
      <c r="A190" s="5" t="s">
        <v>612</v>
      </c>
      <c r="B190" s="6"/>
      <c r="C190" s="6" t="s">
        <v>613</v>
      </c>
      <c r="D190" s="6"/>
    </row>
    <row r="191" spans="1:4" x14ac:dyDescent="0.2">
      <c r="A191" s="5" t="s">
        <v>614</v>
      </c>
      <c r="B191" s="6"/>
      <c r="C191" s="6" t="s">
        <v>615</v>
      </c>
      <c r="D191" s="6"/>
    </row>
    <row r="192" spans="1:4" x14ac:dyDescent="0.2">
      <c r="A192" s="5" t="s">
        <v>616</v>
      </c>
      <c r="B192" s="6"/>
      <c r="C192" s="6" t="s">
        <v>617</v>
      </c>
      <c r="D192" s="6"/>
    </row>
    <row r="193" spans="1:4" x14ac:dyDescent="0.2">
      <c r="A193" s="5" t="s">
        <v>618</v>
      </c>
      <c r="B193" s="6"/>
      <c r="C193" s="6" t="s">
        <v>619</v>
      </c>
      <c r="D193" s="6"/>
    </row>
    <row r="194" spans="1:4" x14ac:dyDescent="0.2">
      <c r="A194" s="5" t="s">
        <v>620</v>
      </c>
      <c r="B194" s="6"/>
      <c r="C194" s="6" t="s">
        <v>621</v>
      </c>
      <c r="D194" s="6"/>
    </row>
    <row r="195" spans="1:4" x14ac:dyDescent="0.2">
      <c r="A195" s="5" t="s">
        <v>622</v>
      </c>
      <c r="B195" s="6"/>
      <c r="C195" s="6"/>
      <c r="D195" s="6"/>
    </row>
    <row r="196" spans="1:4" x14ac:dyDescent="0.2">
      <c r="A196" s="5" t="s">
        <v>623</v>
      </c>
      <c r="B196" s="6"/>
      <c r="C196" s="6"/>
      <c r="D196" s="6"/>
    </row>
    <row r="197" spans="1:4" ht="14.25" x14ac:dyDescent="0.2">
      <c r="A197" s="3" t="s">
        <v>624</v>
      </c>
      <c r="B197" s="12"/>
      <c r="C197" s="4" t="s">
        <v>625</v>
      </c>
      <c r="D197" s="12"/>
    </row>
  </sheetData>
  <mergeCells count="3">
    <mergeCell ref="A2:D2"/>
    <mergeCell ref="A4:B4"/>
    <mergeCell ref="C4:D4"/>
  </mergeCells>
  <phoneticPr fontId="37" type="noConversion"/>
  <printOptions horizontalCentered="1"/>
  <pageMargins left="0.79000000000000015" right="0.79000000000000015" top="0.79000000000000015" bottom="0.79000000000000015" header="0.51" footer="0.51"/>
  <pageSetup paperSize="9" scale="18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8"/>
  <sheetViews>
    <sheetView showGridLines="0" workbookViewId="0">
      <selection activeCell="B15" sqref="B15"/>
    </sheetView>
  </sheetViews>
  <sheetFormatPr defaultColWidth="9.140625" defaultRowHeight="12.75" x14ac:dyDescent="0.2"/>
  <cols>
    <col min="1" max="1" width="6.140625" customWidth="1"/>
    <col min="2" max="2" width="54" customWidth="1"/>
    <col min="3" max="3" width="25.85546875" customWidth="1"/>
    <col min="4" max="4" width="9.140625" customWidth="1"/>
  </cols>
  <sheetData>
    <row r="1" spans="2:3" ht="57" customHeight="1" x14ac:dyDescent="0.2"/>
    <row r="2" spans="2:3" ht="24.75" customHeight="1" x14ac:dyDescent="0.2">
      <c r="B2" s="100" t="s">
        <v>9</v>
      </c>
      <c r="C2" s="100"/>
    </row>
    <row r="3" spans="2:3" ht="24.75" customHeight="1" x14ac:dyDescent="0.2">
      <c r="B3" s="85"/>
      <c r="C3" s="86"/>
    </row>
    <row r="4" spans="2:3" ht="24.75" customHeight="1" x14ac:dyDescent="0.2">
      <c r="B4" s="87" t="s">
        <v>10</v>
      </c>
      <c r="C4" s="88" t="s">
        <v>11</v>
      </c>
    </row>
    <row r="5" spans="2:3" ht="24.75" customHeight="1" x14ac:dyDescent="0.2">
      <c r="B5" s="89" t="s">
        <v>12</v>
      </c>
      <c r="C5" s="90"/>
    </row>
    <row r="6" spans="2:3" ht="24.75" customHeight="1" x14ac:dyDescent="0.2">
      <c r="B6" s="89" t="s">
        <v>13</v>
      </c>
      <c r="C6" s="90"/>
    </row>
    <row r="7" spans="2:3" ht="24.75" customHeight="1" x14ac:dyDescent="0.2">
      <c r="B7" s="89" t="s">
        <v>14</v>
      </c>
      <c r="C7" s="90"/>
    </row>
    <row r="8" spans="2:3" ht="24.75" customHeight="1" x14ac:dyDescent="0.2">
      <c r="B8" s="89" t="s">
        <v>15</v>
      </c>
      <c r="C8" s="90"/>
    </row>
    <row r="9" spans="2:3" ht="24.75" customHeight="1" x14ac:dyDescent="0.2">
      <c r="B9" s="89" t="s">
        <v>16</v>
      </c>
      <c r="C9" s="90"/>
    </row>
    <row r="10" spans="2:3" ht="24.75" customHeight="1" x14ac:dyDescent="0.2">
      <c r="B10" s="89" t="s">
        <v>17</v>
      </c>
      <c r="C10" s="90"/>
    </row>
    <row r="11" spans="2:3" ht="24.75" customHeight="1" x14ac:dyDescent="0.2">
      <c r="B11" s="91" t="s">
        <v>18</v>
      </c>
      <c r="C11" s="90"/>
    </row>
    <row r="12" spans="2:3" ht="24.75" customHeight="1" x14ac:dyDescent="0.25">
      <c r="B12" s="89" t="s">
        <v>19</v>
      </c>
      <c r="C12" s="92"/>
    </row>
    <row r="13" spans="2:3" ht="24.75" customHeight="1" x14ac:dyDescent="0.25">
      <c r="B13" s="44"/>
    </row>
    <row r="14" spans="2:3" ht="24.75" customHeight="1" x14ac:dyDescent="0.25">
      <c r="B14" s="44"/>
    </row>
    <row r="15" spans="2:3" ht="24.75" customHeight="1" x14ac:dyDescent="0.25">
      <c r="B15" s="44"/>
    </row>
    <row r="16" spans="2:3" ht="24.75" customHeight="1" x14ac:dyDescent="0.25">
      <c r="B16" s="44"/>
    </row>
    <row r="17" spans="2:2" ht="24.75" customHeight="1" x14ac:dyDescent="0.25">
      <c r="B17" s="44"/>
    </row>
    <row r="18" spans="2:2" ht="24.75" customHeight="1" x14ac:dyDescent="0.25">
      <c r="B18" s="44"/>
    </row>
  </sheetData>
  <mergeCells count="1">
    <mergeCell ref="B2:C2"/>
  </mergeCells>
  <phoneticPr fontId="37" type="noConversion"/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8" right="0.53" top="0.98" bottom="0.98" header="0.51" footer="0.51"/>
  <pageSetup paperSize="9" orientation="portrait" horizontalDpi="300" verticalDpi="30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50"/>
  <sheetViews>
    <sheetView showGridLines="0" tabSelected="1" workbookViewId="0">
      <selection activeCell="C10" sqref="C10"/>
    </sheetView>
  </sheetViews>
  <sheetFormatPr defaultColWidth="9.140625" defaultRowHeight="12.75" x14ac:dyDescent="0.2"/>
  <cols>
    <col min="1" max="1" width="29.7109375" customWidth="1"/>
    <col min="2" max="2" width="14.5703125" customWidth="1"/>
    <col min="3" max="3" width="30.85546875" customWidth="1"/>
    <col min="4" max="4" width="18.5703125" customWidth="1"/>
    <col min="5" max="5" width="31.28515625" customWidth="1"/>
    <col min="6" max="100" width="8" customWidth="1"/>
  </cols>
  <sheetData>
    <row r="1" spans="1:4" ht="12.75" customHeight="1" x14ac:dyDescent="0.2">
      <c r="A1" s="41" t="s">
        <v>20</v>
      </c>
    </row>
    <row r="2" spans="1:4" ht="31.5" customHeight="1" x14ac:dyDescent="0.2">
      <c r="A2" s="100" t="s">
        <v>21</v>
      </c>
      <c r="B2" s="100"/>
      <c r="C2" s="100"/>
      <c r="D2" s="100"/>
    </row>
    <row r="3" spans="1:4" ht="16.5" customHeight="1" x14ac:dyDescent="0.2">
      <c r="A3" s="72"/>
      <c r="B3" s="59"/>
      <c r="C3" s="59"/>
      <c r="D3" s="42" t="s">
        <v>22</v>
      </c>
    </row>
    <row r="4" spans="1:4" ht="18.75" customHeight="1" x14ac:dyDescent="0.2">
      <c r="A4" s="101" t="s">
        <v>23</v>
      </c>
      <c r="B4" s="101"/>
      <c r="C4" s="101" t="s">
        <v>24</v>
      </c>
      <c r="D4" s="101"/>
    </row>
    <row r="5" spans="1:4" ht="24.75" customHeight="1" x14ac:dyDescent="0.2">
      <c r="A5" s="48" t="s">
        <v>25</v>
      </c>
      <c r="B5" s="48" t="s">
        <v>26</v>
      </c>
      <c r="C5" s="48" t="s">
        <v>25</v>
      </c>
      <c r="D5" s="48" t="s">
        <v>26</v>
      </c>
    </row>
    <row r="6" spans="1:4" ht="17.25" customHeight="1" x14ac:dyDescent="0.2">
      <c r="A6" s="70" t="s">
        <v>27</v>
      </c>
      <c r="B6" s="73">
        <v>382.04458</v>
      </c>
      <c r="C6" s="70" t="s">
        <v>28</v>
      </c>
      <c r="D6" s="74"/>
    </row>
    <row r="7" spans="1:4" ht="17.25" customHeight="1" x14ac:dyDescent="0.2">
      <c r="A7" s="70" t="s">
        <v>29</v>
      </c>
      <c r="B7" s="74"/>
      <c r="C7" s="70" t="s">
        <v>30</v>
      </c>
      <c r="D7" s="74"/>
    </row>
    <row r="8" spans="1:4" ht="17.25" customHeight="1" x14ac:dyDescent="0.2">
      <c r="A8" s="70" t="s">
        <v>31</v>
      </c>
      <c r="B8" s="74"/>
      <c r="C8" s="70" t="s">
        <v>32</v>
      </c>
      <c r="D8" s="74"/>
    </row>
    <row r="9" spans="1:4" ht="17.25" customHeight="1" x14ac:dyDescent="0.2">
      <c r="A9" s="70" t="s">
        <v>33</v>
      </c>
      <c r="B9" s="74"/>
      <c r="C9" s="70" t="s">
        <v>34</v>
      </c>
      <c r="D9" s="74">
        <f>一般公共预算支出情况表!B232</f>
        <v>0</v>
      </c>
    </row>
    <row r="10" spans="1:4" ht="17.25" customHeight="1" x14ac:dyDescent="0.2">
      <c r="A10" s="70" t="s">
        <v>35</v>
      </c>
      <c r="B10" s="74"/>
      <c r="C10" s="70" t="s">
        <v>36</v>
      </c>
      <c r="D10" s="74"/>
    </row>
    <row r="11" spans="1:4" ht="17.25" customHeight="1" x14ac:dyDescent="0.2">
      <c r="A11" s="70"/>
      <c r="B11" s="74"/>
      <c r="C11" s="70" t="s">
        <v>37</v>
      </c>
      <c r="D11" s="74"/>
    </row>
    <row r="12" spans="1:4" ht="17.25" customHeight="1" x14ac:dyDescent="0.2">
      <c r="A12" s="70"/>
      <c r="B12" s="74"/>
      <c r="C12" s="70" t="s">
        <v>38</v>
      </c>
      <c r="D12" s="75"/>
    </row>
    <row r="13" spans="1:4" ht="17.25" customHeight="1" x14ac:dyDescent="0.2">
      <c r="A13" s="70"/>
      <c r="B13" s="74"/>
      <c r="C13" s="70" t="s">
        <v>39</v>
      </c>
      <c r="D13" s="75">
        <f>一般公共预算支出情况表!B351</f>
        <v>0</v>
      </c>
    </row>
    <row r="14" spans="1:4" ht="17.25" customHeight="1" x14ac:dyDescent="0.2">
      <c r="A14" s="70"/>
      <c r="B14" s="74"/>
      <c r="C14" s="70" t="s">
        <v>40</v>
      </c>
      <c r="D14" s="75"/>
    </row>
    <row r="15" spans="1:4" ht="17.25" customHeight="1" x14ac:dyDescent="0.2">
      <c r="A15" s="70"/>
      <c r="B15" s="76"/>
      <c r="C15" s="70" t="s">
        <v>41</v>
      </c>
      <c r="D15" s="75"/>
    </row>
    <row r="16" spans="1:4" ht="17.25" customHeight="1" x14ac:dyDescent="0.2">
      <c r="A16" s="70"/>
      <c r="B16" s="71"/>
      <c r="C16" s="70" t="s">
        <v>42</v>
      </c>
      <c r="D16" s="75"/>
    </row>
    <row r="17" spans="1:4" ht="17.25" customHeight="1" x14ac:dyDescent="0.2">
      <c r="A17" s="70"/>
      <c r="B17" s="76"/>
      <c r="C17" s="70" t="s">
        <v>43</v>
      </c>
      <c r="D17" s="75"/>
    </row>
    <row r="18" spans="1:4" ht="17.25" customHeight="1" x14ac:dyDescent="0.2">
      <c r="A18" s="70"/>
      <c r="B18" s="76"/>
      <c r="C18" s="70" t="s">
        <v>44</v>
      </c>
      <c r="D18" s="75"/>
    </row>
    <row r="19" spans="1:4" ht="17.25" customHeight="1" x14ac:dyDescent="0.2">
      <c r="A19" s="70"/>
      <c r="B19" s="76"/>
      <c r="C19" s="70" t="s">
        <v>45</v>
      </c>
      <c r="D19" s="75"/>
    </row>
    <row r="20" spans="1:4" ht="17.25" customHeight="1" x14ac:dyDescent="0.2">
      <c r="A20" s="70"/>
      <c r="B20" s="76"/>
      <c r="C20" s="70" t="s">
        <v>46</v>
      </c>
      <c r="D20" s="75"/>
    </row>
    <row r="21" spans="1:4" ht="17.25" customHeight="1" x14ac:dyDescent="0.2">
      <c r="A21" s="70"/>
      <c r="B21" s="76"/>
      <c r="C21" s="70" t="s">
        <v>47</v>
      </c>
      <c r="D21" s="75"/>
    </row>
    <row r="22" spans="1:4" ht="17.25" customHeight="1" x14ac:dyDescent="0.2">
      <c r="A22" s="70"/>
      <c r="B22" s="76"/>
      <c r="C22" s="70" t="s">
        <v>48</v>
      </c>
      <c r="D22" s="75"/>
    </row>
    <row r="23" spans="1:4" ht="17.25" customHeight="1" x14ac:dyDescent="0.2">
      <c r="A23" s="70"/>
      <c r="B23" s="76"/>
      <c r="C23" s="70" t="s">
        <v>49</v>
      </c>
      <c r="D23" s="75"/>
    </row>
    <row r="24" spans="1:4" ht="17.25" customHeight="1" x14ac:dyDescent="0.2">
      <c r="A24" s="70"/>
      <c r="B24" s="76"/>
      <c r="C24" s="70" t="s">
        <v>50</v>
      </c>
      <c r="D24" s="75"/>
    </row>
    <row r="25" spans="1:4" ht="17.25" customHeight="1" x14ac:dyDescent="0.2">
      <c r="A25" s="70"/>
      <c r="B25" s="76"/>
      <c r="C25" s="70" t="s">
        <v>51</v>
      </c>
      <c r="D25" s="75">
        <v>10.5444</v>
      </c>
    </row>
    <row r="26" spans="1:4" ht="17.25" customHeight="1" x14ac:dyDescent="0.2">
      <c r="A26" s="70"/>
      <c r="B26" s="76"/>
      <c r="C26" s="70" t="s">
        <v>52</v>
      </c>
      <c r="D26" s="75"/>
    </row>
    <row r="27" spans="1:4" ht="17.25" customHeight="1" x14ac:dyDescent="0.2">
      <c r="A27" s="70"/>
      <c r="B27" s="76"/>
      <c r="C27" s="70" t="s">
        <v>53</v>
      </c>
      <c r="D27" s="75"/>
    </row>
    <row r="28" spans="1:4" ht="17.25" customHeight="1" x14ac:dyDescent="0.2">
      <c r="A28" s="70"/>
      <c r="B28" s="76"/>
      <c r="C28" s="70" t="s">
        <v>54</v>
      </c>
      <c r="D28" s="75">
        <v>371.50018</v>
      </c>
    </row>
    <row r="29" spans="1:4" ht="17.25" customHeight="1" x14ac:dyDescent="0.2">
      <c r="A29" s="70"/>
      <c r="B29" s="76"/>
      <c r="C29" s="70" t="s">
        <v>55</v>
      </c>
      <c r="D29" s="75"/>
    </row>
    <row r="30" spans="1:4" ht="17.25" customHeight="1" x14ac:dyDescent="0.2">
      <c r="A30" s="70"/>
      <c r="B30" s="76"/>
      <c r="C30" s="70" t="s">
        <v>56</v>
      </c>
      <c r="D30" s="75"/>
    </row>
    <row r="31" spans="1:4" ht="17.25" customHeight="1" x14ac:dyDescent="0.2">
      <c r="A31" s="70"/>
      <c r="B31" s="76"/>
      <c r="C31" s="70" t="s">
        <v>57</v>
      </c>
      <c r="D31" s="75"/>
    </row>
    <row r="32" spans="1:4" ht="17.25" customHeight="1" x14ac:dyDescent="0.2">
      <c r="A32" s="69" t="s">
        <v>58</v>
      </c>
      <c r="B32" s="76">
        <f>SUM(B6:B10)</f>
        <v>382.04458</v>
      </c>
      <c r="C32" s="70" t="s">
        <v>59</v>
      </c>
      <c r="D32" s="75"/>
    </row>
    <row r="33" spans="1:99" ht="17.25" customHeight="1" x14ac:dyDescent="0.2">
      <c r="A33" s="69"/>
      <c r="B33" s="76"/>
      <c r="C33" s="70" t="s">
        <v>60</v>
      </c>
      <c r="D33" s="75"/>
    </row>
    <row r="34" spans="1:99" ht="17.25" customHeight="1" x14ac:dyDescent="0.2">
      <c r="A34" s="69"/>
      <c r="B34" s="76"/>
      <c r="C34" s="70"/>
      <c r="D34" s="77"/>
    </row>
    <row r="35" spans="1:99" ht="17.25" customHeight="1" x14ac:dyDescent="0.2">
      <c r="A35" s="70" t="s">
        <v>61</v>
      </c>
      <c r="B35" s="74">
        <f>SUM(B36:B37)</f>
        <v>0</v>
      </c>
      <c r="C35" s="70"/>
      <c r="D35" s="77"/>
    </row>
    <row r="36" spans="1:99" ht="17.25" customHeight="1" x14ac:dyDescent="0.2">
      <c r="A36" s="70" t="s">
        <v>62</v>
      </c>
      <c r="B36" s="74"/>
      <c r="C36" s="69" t="s">
        <v>63</v>
      </c>
      <c r="D36" s="74">
        <v>382.04458</v>
      </c>
    </row>
    <row r="37" spans="1:99" ht="17.25" customHeight="1" x14ac:dyDescent="0.2">
      <c r="A37" s="70" t="s">
        <v>64</v>
      </c>
      <c r="B37" s="74"/>
      <c r="C37" s="69"/>
      <c r="D37" s="76"/>
    </row>
    <row r="38" spans="1:99" ht="17.25" customHeight="1" x14ac:dyDescent="0.2">
      <c r="A38" s="70"/>
      <c r="B38" s="74"/>
      <c r="C38" s="69"/>
      <c r="D38" s="76"/>
    </row>
    <row r="39" spans="1:99" ht="17.25" customHeight="1" x14ac:dyDescent="0.2">
      <c r="A39" s="70"/>
      <c r="B39" s="74"/>
      <c r="C39" s="70" t="s">
        <v>65</v>
      </c>
      <c r="D39" s="74"/>
    </row>
    <row r="40" spans="1:99" ht="17.25" customHeight="1" x14ac:dyDescent="0.25">
      <c r="A40" s="70"/>
      <c r="B40" s="74"/>
      <c r="C40" s="78"/>
      <c r="D40" s="77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</row>
    <row r="41" spans="1:99" ht="17.25" customHeight="1" x14ac:dyDescent="0.2">
      <c r="A41" s="70"/>
      <c r="B41" s="74"/>
      <c r="C41" s="70"/>
      <c r="D41" s="77"/>
    </row>
    <row r="42" spans="1:99" ht="17.25" customHeight="1" x14ac:dyDescent="0.2">
      <c r="A42" s="70"/>
      <c r="B42" s="74"/>
      <c r="C42" s="70"/>
      <c r="D42" s="77"/>
    </row>
    <row r="43" spans="1:99" ht="17.25" customHeight="1" x14ac:dyDescent="0.25">
      <c r="A43" s="70"/>
      <c r="B43" s="74"/>
      <c r="C43" s="80"/>
      <c r="D43" s="77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</row>
    <row r="44" spans="1:99" ht="17.25" customHeight="1" x14ac:dyDescent="0.2">
      <c r="A44" s="70"/>
      <c r="B44" s="74"/>
      <c r="C44" s="70"/>
      <c r="D44" s="77"/>
    </row>
    <row r="45" spans="1:99" ht="17.25" customHeight="1" x14ac:dyDescent="0.2">
      <c r="A45" s="70"/>
      <c r="B45" s="74"/>
      <c r="C45" s="70"/>
      <c r="D45" s="77"/>
    </row>
    <row r="46" spans="1:99" ht="17.25" customHeight="1" x14ac:dyDescent="0.2">
      <c r="A46" s="70"/>
      <c r="B46" s="74"/>
      <c r="C46" s="70"/>
      <c r="D46" s="77"/>
    </row>
    <row r="47" spans="1:99" ht="17.25" customHeight="1" x14ac:dyDescent="0.2">
      <c r="A47" s="70"/>
      <c r="B47" s="74"/>
      <c r="C47" s="70"/>
      <c r="D47" s="77"/>
    </row>
    <row r="48" spans="1:99" ht="17.25" customHeight="1" x14ac:dyDescent="0.2">
      <c r="A48" s="70"/>
      <c r="B48" s="74"/>
      <c r="C48" s="82"/>
      <c r="D48" s="77"/>
    </row>
    <row r="49" spans="1:99" ht="17.25" customHeight="1" x14ac:dyDescent="0.2">
      <c r="A49" s="82"/>
      <c r="B49" s="74"/>
      <c r="C49" s="82"/>
      <c r="D49" s="77"/>
    </row>
    <row r="50" spans="1:99" ht="17.25" customHeight="1" x14ac:dyDescent="0.25">
      <c r="A50" s="83" t="s">
        <v>66</v>
      </c>
      <c r="B50" s="74">
        <f>B35+B32</f>
        <v>382.04458</v>
      </c>
      <c r="C50" s="83" t="s">
        <v>67</v>
      </c>
      <c r="D50" s="73">
        <f>D36</f>
        <v>382.04458</v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84"/>
      <c r="CS50" s="84"/>
      <c r="CT50" s="84"/>
      <c r="CU50" s="84"/>
    </row>
  </sheetData>
  <mergeCells count="3">
    <mergeCell ref="A2:D2"/>
    <mergeCell ref="A4:B4"/>
    <mergeCell ref="C4:D4"/>
  </mergeCells>
  <phoneticPr fontId="37" type="noConversion"/>
  <pageMargins left="0.71" right="0.32" top="0.79000000000000015" bottom="0.79000000000000015" header="0.51" footer="0.51"/>
  <pageSetup paperSize="9" scale="85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showGridLines="0" workbookViewId="0">
      <selection activeCell="D9" sqref="D9"/>
    </sheetView>
  </sheetViews>
  <sheetFormatPr defaultColWidth="9.140625" defaultRowHeight="12.75" x14ac:dyDescent="0.2"/>
  <cols>
    <col min="1" max="1" width="71.42578125" customWidth="1"/>
    <col min="2" max="2" width="16.85546875" customWidth="1"/>
    <col min="3" max="5" width="8" customWidth="1"/>
  </cols>
  <sheetData>
    <row r="1" spans="1:4" ht="24.6" customHeight="1" x14ac:dyDescent="0.25">
      <c r="A1" s="68" t="s">
        <v>68</v>
      </c>
      <c r="B1" s="44"/>
    </row>
    <row r="2" spans="1:4" ht="23.25" customHeight="1" x14ac:dyDescent="0.35">
      <c r="A2" s="102" t="s">
        <v>69</v>
      </c>
      <c r="B2" s="102"/>
    </row>
    <row r="3" spans="1:4" ht="48" customHeight="1" x14ac:dyDescent="0.25">
      <c r="A3" s="44"/>
      <c r="B3" s="42" t="s">
        <v>22</v>
      </c>
    </row>
    <row r="4" spans="1:4" ht="15" customHeight="1" x14ac:dyDescent="0.25">
      <c r="A4" s="69" t="s">
        <v>25</v>
      </c>
      <c r="B4" s="69" t="s">
        <v>70</v>
      </c>
      <c r="C4" s="44"/>
    </row>
    <row r="5" spans="1:4" ht="22.5" customHeight="1" x14ac:dyDescent="0.25">
      <c r="A5" s="70" t="s">
        <v>27</v>
      </c>
      <c r="B5" s="71">
        <v>382.04458</v>
      </c>
      <c r="C5" s="44"/>
      <c r="D5" s="44"/>
    </row>
    <row r="6" spans="1:4" ht="22.5" customHeight="1" x14ac:dyDescent="0.2">
      <c r="A6" s="70" t="s">
        <v>71</v>
      </c>
      <c r="B6" s="71">
        <v>382.04458</v>
      </c>
    </row>
    <row r="7" spans="1:4" ht="22.5" customHeight="1" x14ac:dyDescent="0.2">
      <c r="A7" s="70" t="s">
        <v>72</v>
      </c>
      <c r="B7" s="71">
        <v>179.14457999999999</v>
      </c>
    </row>
    <row r="8" spans="1:4" ht="22.5" customHeight="1" x14ac:dyDescent="0.2">
      <c r="A8" s="70" t="s">
        <v>73</v>
      </c>
      <c r="B8" s="71">
        <v>7.8</v>
      </c>
    </row>
    <row r="9" spans="1:4" ht="22.5" customHeight="1" x14ac:dyDescent="0.2">
      <c r="A9" s="70" t="s">
        <v>74</v>
      </c>
      <c r="B9" s="71">
        <v>195.1</v>
      </c>
    </row>
    <row r="10" spans="1:4" ht="22.5" customHeight="1" x14ac:dyDescent="0.2">
      <c r="A10" s="70" t="s">
        <v>75</v>
      </c>
      <c r="B10" s="71"/>
    </row>
    <row r="11" spans="1:4" ht="22.5" customHeight="1" x14ac:dyDescent="0.2">
      <c r="A11" s="70" t="s">
        <v>29</v>
      </c>
      <c r="B11" s="71"/>
    </row>
    <row r="12" spans="1:4" ht="22.5" customHeight="1" x14ac:dyDescent="0.2">
      <c r="A12" s="70" t="s">
        <v>31</v>
      </c>
      <c r="B12" s="71"/>
    </row>
    <row r="13" spans="1:4" ht="22.5" customHeight="1" x14ac:dyDescent="0.2">
      <c r="A13" s="70" t="s">
        <v>33</v>
      </c>
      <c r="B13" s="71"/>
    </row>
    <row r="14" spans="1:4" ht="22.5" customHeight="1" x14ac:dyDescent="0.2">
      <c r="A14" s="70" t="s">
        <v>35</v>
      </c>
      <c r="B14" s="71"/>
    </row>
    <row r="15" spans="1:4" ht="22.5" customHeight="1" x14ac:dyDescent="0.2">
      <c r="A15" s="70"/>
      <c r="B15" s="71"/>
    </row>
    <row r="16" spans="1:4" ht="22.5" customHeight="1" x14ac:dyDescent="0.2">
      <c r="A16" s="70" t="s">
        <v>58</v>
      </c>
      <c r="B16" s="71">
        <f>B5+B11+B12+B13+B14</f>
        <v>382.04458</v>
      </c>
    </row>
    <row r="17" spans="1:2" ht="22.5" customHeight="1" x14ac:dyDescent="0.2">
      <c r="A17" s="70" t="s">
        <v>61</v>
      </c>
      <c r="B17" s="71">
        <f>SUM(A18:B19)</f>
        <v>0</v>
      </c>
    </row>
    <row r="18" spans="1:2" ht="22.5" customHeight="1" x14ac:dyDescent="0.2">
      <c r="A18" s="70" t="s">
        <v>76</v>
      </c>
      <c r="B18" s="71"/>
    </row>
    <row r="19" spans="1:2" ht="22.5" customHeight="1" x14ac:dyDescent="0.2">
      <c r="A19" s="70" t="s">
        <v>77</v>
      </c>
      <c r="B19" s="71"/>
    </row>
    <row r="20" spans="1:2" ht="22.5" customHeight="1" x14ac:dyDescent="0.2">
      <c r="A20" s="70" t="s">
        <v>78</v>
      </c>
      <c r="B20" s="71">
        <f>B16+B17</f>
        <v>382.04458</v>
      </c>
    </row>
  </sheetData>
  <mergeCells count="1">
    <mergeCell ref="A2:B2"/>
  </mergeCells>
  <phoneticPr fontId="37" type="noConversion"/>
  <pageMargins left="0.72" right="0.62" top="1.1000000000000001" bottom="0" header="0.72" footer="0.5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6"/>
  <sheetViews>
    <sheetView showGridLines="0" showZeros="0" workbookViewId="0">
      <selection activeCell="A381" sqref="A381:B416"/>
    </sheetView>
  </sheetViews>
  <sheetFormatPr defaultColWidth="9.140625" defaultRowHeight="12.75" x14ac:dyDescent="0.2"/>
  <cols>
    <col min="1" max="1" width="28.5703125" style="54" customWidth="1"/>
    <col min="2" max="2" width="14.140625" customWidth="1"/>
    <col min="3" max="3" width="14.7109375" style="55" customWidth="1"/>
    <col min="4" max="4" width="12.28515625" style="55" customWidth="1"/>
    <col min="5" max="5" width="13.5703125" style="55" customWidth="1"/>
    <col min="6" max="6" width="10.28515625" customWidth="1"/>
    <col min="7" max="8" width="6.85546875" customWidth="1"/>
  </cols>
  <sheetData>
    <row r="1" spans="1:7" ht="24.75" customHeight="1" x14ac:dyDescent="0.2">
      <c r="A1" s="56" t="s">
        <v>79</v>
      </c>
    </row>
    <row r="2" spans="1:7" ht="24.75" customHeight="1" x14ac:dyDescent="0.2">
      <c r="A2" s="103" t="s">
        <v>80</v>
      </c>
      <c r="B2" s="100"/>
      <c r="C2" s="104"/>
      <c r="D2" s="104"/>
      <c r="E2" s="104"/>
    </row>
    <row r="3" spans="1:7" ht="24.75" customHeight="1" x14ac:dyDescent="0.2">
      <c r="A3" s="57"/>
      <c r="B3" s="58"/>
      <c r="D3" s="42"/>
      <c r="E3" s="42" t="s">
        <v>22</v>
      </c>
    </row>
    <row r="4" spans="1:7" ht="24.75" customHeight="1" x14ac:dyDescent="0.2">
      <c r="A4" s="107" t="s">
        <v>81</v>
      </c>
      <c r="B4" s="109" t="s">
        <v>82</v>
      </c>
      <c r="C4" s="105" t="s">
        <v>83</v>
      </c>
      <c r="D4" s="106"/>
      <c r="E4" s="48" t="s">
        <v>84</v>
      </c>
      <c r="F4" s="59"/>
    </row>
    <row r="5" spans="1:7" ht="24.75" customHeight="1" x14ac:dyDescent="0.2">
      <c r="A5" s="108"/>
      <c r="B5" s="110"/>
      <c r="C5" s="48" t="s">
        <v>85</v>
      </c>
      <c r="D5" s="48" t="s">
        <v>86</v>
      </c>
      <c r="E5" s="48"/>
      <c r="F5" s="59"/>
    </row>
    <row r="6" spans="1:7" ht="24.75" customHeight="1" x14ac:dyDescent="0.2">
      <c r="A6" s="60" t="s">
        <v>87</v>
      </c>
      <c r="B6" s="48">
        <v>1</v>
      </c>
      <c r="C6" s="48">
        <v>2</v>
      </c>
      <c r="D6" s="48">
        <v>3</v>
      </c>
      <c r="E6" s="48">
        <v>4</v>
      </c>
      <c r="F6" s="59"/>
    </row>
    <row r="7" spans="1:7" ht="24.75" customHeight="1" x14ac:dyDescent="0.2">
      <c r="A7" s="61" t="s">
        <v>88</v>
      </c>
      <c r="B7" s="39">
        <v>382.04458</v>
      </c>
      <c r="C7" s="40">
        <v>186.94458</v>
      </c>
      <c r="D7" s="40">
        <v>195.1</v>
      </c>
      <c r="E7" s="40">
        <f>E8+E13+E17+E22</f>
        <v>0</v>
      </c>
      <c r="F7" s="62"/>
      <c r="G7" s="62"/>
    </row>
    <row r="8" spans="1:7" ht="18" customHeight="1" x14ac:dyDescent="0.25">
      <c r="A8" s="63" t="s">
        <v>89</v>
      </c>
      <c r="B8" s="39"/>
      <c r="C8" s="40"/>
      <c r="D8" s="40"/>
      <c r="E8" s="40">
        <f>E9</f>
        <v>0</v>
      </c>
      <c r="F8" s="44"/>
      <c r="G8" s="62"/>
    </row>
    <row r="9" spans="1:7" ht="18" customHeight="1" x14ac:dyDescent="0.2">
      <c r="A9" s="64" t="s">
        <v>90</v>
      </c>
      <c r="B9" s="39">
        <f t="shared" ref="B9:B24" si="0">C9+D9+E9</f>
        <v>0</v>
      </c>
      <c r="C9" s="40">
        <f>一般公共预算支出情况表!B6</f>
        <v>0</v>
      </c>
      <c r="D9" s="40">
        <f>SUM(D10:D12)</f>
        <v>0</v>
      </c>
      <c r="E9" s="40">
        <f>SUM(E10:E12)</f>
        <v>0</v>
      </c>
      <c r="F9" s="65"/>
      <c r="G9" s="62"/>
    </row>
    <row r="10" spans="1:7" ht="18" customHeight="1" x14ac:dyDescent="0.2">
      <c r="A10" s="64" t="s">
        <v>91</v>
      </c>
      <c r="B10" s="39">
        <f t="shared" si="0"/>
        <v>0</v>
      </c>
      <c r="C10" s="40">
        <f>一般公共预算支出情况表!B7</f>
        <v>0</v>
      </c>
      <c r="D10" s="40"/>
      <c r="E10" s="40"/>
      <c r="F10" s="62"/>
      <c r="G10" s="62"/>
    </row>
    <row r="11" spans="1:7" ht="18" customHeight="1" x14ac:dyDescent="0.2">
      <c r="A11" s="64" t="s">
        <v>92</v>
      </c>
      <c r="B11" s="39">
        <f t="shared" si="0"/>
        <v>0</v>
      </c>
      <c r="C11" s="40">
        <f>一般公共预算支出情况表!B8</f>
        <v>0</v>
      </c>
      <c r="D11" s="40"/>
      <c r="E11" s="40"/>
    </row>
    <row r="12" spans="1:7" ht="18" customHeight="1" x14ac:dyDescent="0.2">
      <c r="A12" s="64" t="s">
        <v>93</v>
      </c>
      <c r="B12" s="39"/>
      <c r="C12" s="40">
        <f>一般公共预算支出情况表!B9</f>
        <v>0</v>
      </c>
      <c r="D12" s="40"/>
      <c r="E12" s="40"/>
    </row>
    <row r="13" spans="1:7" ht="18" customHeight="1" x14ac:dyDescent="0.2">
      <c r="A13" s="64" t="s">
        <v>94</v>
      </c>
      <c r="B13" s="39">
        <f t="shared" si="0"/>
        <v>0</v>
      </c>
      <c r="C13" s="40">
        <f>一般公共预算支出情况表!B10</f>
        <v>0</v>
      </c>
      <c r="D13" s="40">
        <f>D14</f>
        <v>0</v>
      </c>
      <c r="E13" s="40">
        <f>E14</f>
        <v>0</v>
      </c>
      <c r="F13" s="62"/>
    </row>
    <row r="14" spans="1:7" ht="18" customHeight="1" x14ac:dyDescent="0.2">
      <c r="A14" s="64" t="s">
        <v>95</v>
      </c>
      <c r="B14" s="39">
        <f t="shared" si="0"/>
        <v>0</v>
      </c>
      <c r="C14" s="40">
        <f>一般公共预算支出情况表!B11</f>
        <v>0</v>
      </c>
      <c r="D14" s="40">
        <f>SUM(D15:D16)</f>
        <v>0</v>
      </c>
      <c r="E14" s="40">
        <f>SUM(E15:E16)</f>
        <v>0</v>
      </c>
    </row>
    <row r="15" spans="1:7" ht="18" customHeight="1" x14ac:dyDescent="0.2">
      <c r="A15" s="64" t="s">
        <v>96</v>
      </c>
      <c r="B15" s="39">
        <f t="shared" si="0"/>
        <v>0</v>
      </c>
      <c r="C15" s="40">
        <f>一般公共预算支出情况表!B12</f>
        <v>0</v>
      </c>
      <c r="D15" s="40"/>
      <c r="E15" s="40"/>
    </row>
    <row r="16" spans="1:7" ht="18" customHeight="1" x14ac:dyDescent="0.2">
      <c r="A16" s="64" t="s">
        <v>97</v>
      </c>
      <c r="B16" s="39">
        <f t="shared" si="0"/>
        <v>0</v>
      </c>
      <c r="C16" s="40">
        <f>一般公共预算支出情况表!B13</f>
        <v>0</v>
      </c>
      <c r="D16" s="40"/>
      <c r="E16" s="40"/>
    </row>
    <row r="17" spans="1:7" ht="18" customHeight="1" x14ac:dyDescent="0.2">
      <c r="A17" s="64" t="s">
        <v>98</v>
      </c>
      <c r="B17" s="39">
        <f t="shared" si="0"/>
        <v>0</v>
      </c>
      <c r="C17" s="40">
        <f>一般公共预算支出情况表!B14</f>
        <v>0</v>
      </c>
      <c r="D17" s="40">
        <f>D18</f>
        <v>0</v>
      </c>
      <c r="E17" s="40">
        <f>E18</f>
        <v>0</v>
      </c>
    </row>
    <row r="18" spans="1:7" ht="18" customHeight="1" x14ac:dyDescent="0.2">
      <c r="A18" s="64" t="s">
        <v>99</v>
      </c>
      <c r="B18" s="39">
        <f t="shared" si="0"/>
        <v>0</v>
      </c>
      <c r="C18" s="40">
        <f>一般公共预算支出情况表!B15</f>
        <v>0</v>
      </c>
      <c r="D18" s="40">
        <f>SUM(D19:D21)</f>
        <v>0</v>
      </c>
      <c r="E18" s="40">
        <f>SUM(E19:E21)</f>
        <v>0</v>
      </c>
    </row>
    <row r="19" spans="1:7" ht="18" customHeight="1" x14ac:dyDescent="0.2">
      <c r="A19" s="64" t="s">
        <v>100</v>
      </c>
      <c r="B19" s="39">
        <f t="shared" si="0"/>
        <v>0</v>
      </c>
      <c r="C19" s="40">
        <f>一般公共预算支出情况表!B16</f>
        <v>0</v>
      </c>
      <c r="D19" s="40"/>
      <c r="E19" s="40"/>
    </row>
    <row r="20" spans="1:7" ht="18" customHeight="1" x14ac:dyDescent="0.2">
      <c r="A20" s="64" t="s">
        <v>101</v>
      </c>
      <c r="B20" s="39">
        <f t="shared" si="0"/>
        <v>0</v>
      </c>
      <c r="C20" s="40">
        <f>一般公共预算支出情况表!B17</f>
        <v>0</v>
      </c>
      <c r="D20" s="40"/>
      <c r="E20" s="40"/>
    </row>
    <row r="21" spans="1:7" ht="18" customHeight="1" x14ac:dyDescent="0.2">
      <c r="A21" s="64" t="s">
        <v>102</v>
      </c>
      <c r="B21" s="39">
        <f t="shared" si="0"/>
        <v>0</v>
      </c>
      <c r="C21" s="40">
        <f>一般公共预算支出情况表!B18</f>
        <v>0</v>
      </c>
      <c r="D21" s="40"/>
      <c r="E21" s="40"/>
    </row>
    <row r="22" spans="1:7" ht="18" customHeight="1" x14ac:dyDescent="0.2">
      <c r="A22" s="64" t="s">
        <v>91</v>
      </c>
      <c r="B22" s="39">
        <f t="shared" si="0"/>
        <v>0</v>
      </c>
      <c r="C22" s="40">
        <f>一般公共预算支出情况表!B19</f>
        <v>0</v>
      </c>
      <c r="D22" s="40">
        <f>D23</f>
        <v>0</v>
      </c>
      <c r="E22" s="40">
        <f>E23</f>
        <v>0</v>
      </c>
      <c r="G22" s="62"/>
    </row>
    <row r="23" spans="1:7" ht="18" customHeight="1" x14ac:dyDescent="0.2">
      <c r="A23" s="64" t="s">
        <v>92</v>
      </c>
      <c r="B23" s="39">
        <f t="shared" si="0"/>
        <v>0</v>
      </c>
      <c r="C23" s="40">
        <f>一般公共预算支出情况表!B20</f>
        <v>0</v>
      </c>
      <c r="D23" s="40">
        <f>D24</f>
        <v>0</v>
      </c>
      <c r="E23" s="40">
        <f>E24</f>
        <v>0</v>
      </c>
    </row>
    <row r="24" spans="1:7" ht="18" customHeight="1" x14ac:dyDescent="0.2">
      <c r="A24" s="64" t="s">
        <v>93</v>
      </c>
      <c r="B24" s="39">
        <f t="shared" si="0"/>
        <v>0</v>
      </c>
      <c r="C24" s="40">
        <f>一般公共预算支出情况表!B21</f>
        <v>0</v>
      </c>
      <c r="D24" s="40"/>
      <c r="E24" s="40"/>
    </row>
    <row r="25" spans="1:7" ht="18" customHeight="1" x14ac:dyDescent="0.2">
      <c r="A25" s="64" t="s">
        <v>103</v>
      </c>
      <c r="B25" s="39">
        <f t="shared" ref="B25:B88" si="1">C25+D25+E25</f>
        <v>0</v>
      </c>
      <c r="C25" s="40">
        <f>一般公共预算支出情况表!B22</f>
        <v>0</v>
      </c>
      <c r="D25" s="40"/>
      <c r="E25" s="40"/>
    </row>
    <row r="26" spans="1:7" ht="18" customHeight="1" x14ac:dyDescent="0.2">
      <c r="A26" s="64" t="s">
        <v>104</v>
      </c>
      <c r="B26" s="39">
        <f t="shared" si="1"/>
        <v>0</v>
      </c>
      <c r="C26" s="40">
        <f>一般公共预算支出情况表!B23</f>
        <v>0</v>
      </c>
      <c r="D26" s="40"/>
      <c r="E26" s="40"/>
    </row>
    <row r="27" spans="1:7" ht="18" customHeight="1" x14ac:dyDescent="0.2">
      <c r="A27" s="64" t="s">
        <v>105</v>
      </c>
      <c r="B27" s="39">
        <f t="shared" si="1"/>
        <v>0</v>
      </c>
      <c r="C27" s="40">
        <f>一般公共预算支出情况表!B24</f>
        <v>0</v>
      </c>
      <c r="D27" s="40"/>
      <c r="E27" s="40"/>
    </row>
    <row r="28" spans="1:7" ht="18" customHeight="1" x14ac:dyDescent="0.2">
      <c r="A28" s="64" t="s">
        <v>100</v>
      </c>
      <c r="B28" s="39">
        <f t="shared" si="1"/>
        <v>0</v>
      </c>
      <c r="C28" s="40">
        <f>一般公共预算支出情况表!B25</f>
        <v>0</v>
      </c>
      <c r="D28" s="40"/>
      <c r="E28" s="40"/>
    </row>
    <row r="29" spans="1:7" ht="18" customHeight="1" x14ac:dyDescent="0.2">
      <c r="A29" s="64" t="s">
        <v>106</v>
      </c>
      <c r="B29" s="39">
        <f t="shared" si="1"/>
        <v>0</v>
      </c>
      <c r="C29" s="40">
        <f>一般公共预算支出情况表!B26</f>
        <v>0</v>
      </c>
      <c r="D29" s="40"/>
      <c r="E29" s="40"/>
    </row>
    <row r="30" spans="1:7" ht="27.95" customHeight="1" x14ac:dyDescent="0.2">
      <c r="A30" s="64" t="s">
        <v>107</v>
      </c>
      <c r="B30" s="39"/>
      <c r="C30" s="40"/>
      <c r="D30" s="40"/>
      <c r="E30" s="40"/>
    </row>
    <row r="31" spans="1:7" ht="18" customHeight="1" x14ac:dyDescent="0.2">
      <c r="A31" s="64" t="s">
        <v>91</v>
      </c>
      <c r="B31" s="39"/>
      <c r="D31" s="40"/>
      <c r="E31" s="40"/>
    </row>
    <row r="32" spans="1:7" ht="18" customHeight="1" x14ac:dyDescent="0.2">
      <c r="A32" s="64" t="s">
        <v>92</v>
      </c>
      <c r="B32" s="39">
        <f t="shared" si="1"/>
        <v>0</v>
      </c>
      <c r="C32" s="40">
        <f>一般公共预算支出情况表!B29</f>
        <v>0</v>
      </c>
      <c r="D32" s="40"/>
      <c r="E32" s="40"/>
    </row>
    <row r="33" spans="1:5" ht="18" customHeight="1" x14ac:dyDescent="0.2">
      <c r="A33" s="64" t="s">
        <v>93</v>
      </c>
      <c r="B33" s="39">
        <f t="shared" si="1"/>
        <v>0</v>
      </c>
      <c r="C33" s="40">
        <f>一般公共预算支出情况表!B30</f>
        <v>0</v>
      </c>
      <c r="D33" s="40"/>
      <c r="E33" s="40"/>
    </row>
    <row r="34" spans="1:5" ht="18" customHeight="1" x14ac:dyDescent="0.2">
      <c r="A34" s="64" t="s">
        <v>108</v>
      </c>
      <c r="B34" s="39">
        <f t="shared" si="1"/>
        <v>0</v>
      </c>
      <c r="C34" s="40">
        <f>一般公共预算支出情况表!B31</f>
        <v>0</v>
      </c>
      <c r="D34" s="40"/>
      <c r="E34" s="40"/>
    </row>
    <row r="35" spans="1:5" ht="18" customHeight="1" x14ac:dyDescent="0.2">
      <c r="A35" s="64" t="s">
        <v>109</v>
      </c>
      <c r="B35" s="39">
        <f t="shared" si="1"/>
        <v>0</v>
      </c>
      <c r="C35" s="40"/>
      <c r="D35" s="40">
        <f>一般公共预算支出情况表!B32</f>
        <v>0</v>
      </c>
      <c r="E35" s="40"/>
    </row>
    <row r="36" spans="1:5" ht="18" customHeight="1" x14ac:dyDescent="0.2">
      <c r="A36" s="64" t="s">
        <v>110</v>
      </c>
      <c r="B36" s="39">
        <f t="shared" si="1"/>
        <v>0</v>
      </c>
      <c r="C36" s="40">
        <f>一般公共预算支出情况表!B33</f>
        <v>0</v>
      </c>
      <c r="D36" s="40"/>
      <c r="E36" s="40"/>
    </row>
    <row r="37" spans="1:5" ht="18" customHeight="1" x14ac:dyDescent="0.2">
      <c r="A37" s="64" t="s">
        <v>111</v>
      </c>
      <c r="B37" s="39">
        <f t="shared" si="1"/>
        <v>0</v>
      </c>
      <c r="C37" s="40">
        <f>一般公共预算支出情况表!B34</f>
        <v>0</v>
      </c>
      <c r="D37" s="40"/>
      <c r="E37" s="40"/>
    </row>
    <row r="38" spans="1:5" ht="18" customHeight="1" x14ac:dyDescent="0.2">
      <c r="A38" s="64" t="s">
        <v>112</v>
      </c>
      <c r="B38" s="39">
        <f t="shared" si="1"/>
        <v>0</v>
      </c>
      <c r="C38" s="40">
        <f>一般公共预算支出情况表!B35</f>
        <v>0</v>
      </c>
      <c r="D38" s="40"/>
      <c r="E38" s="40"/>
    </row>
    <row r="39" spans="1:5" ht="18" customHeight="1" x14ac:dyDescent="0.2">
      <c r="A39" s="64" t="s">
        <v>113</v>
      </c>
      <c r="B39" s="39">
        <f t="shared" si="1"/>
        <v>0</v>
      </c>
      <c r="C39" s="40">
        <f>一般公共预算支出情况表!B36</f>
        <v>0</v>
      </c>
      <c r="D39" s="40"/>
      <c r="E39" s="40"/>
    </row>
    <row r="40" spans="1:5" ht="18" customHeight="1" x14ac:dyDescent="0.2">
      <c r="A40" s="64" t="s">
        <v>100</v>
      </c>
      <c r="B40" s="39">
        <f t="shared" si="1"/>
        <v>0</v>
      </c>
      <c r="C40" s="40">
        <f>一般公共预算支出情况表!B37</f>
        <v>0</v>
      </c>
      <c r="D40" s="40"/>
      <c r="E40" s="40"/>
    </row>
    <row r="41" spans="1:5" ht="18" customHeight="1" x14ac:dyDescent="0.2">
      <c r="A41" s="64" t="s">
        <v>114</v>
      </c>
      <c r="B41" s="39">
        <f t="shared" si="1"/>
        <v>0</v>
      </c>
      <c r="C41" s="40">
        <f>一般公共预算支出情况表!B38</f>
        <v>0</v>
      </c>
      <c r="D41" s="40"/>
      <c r="E41" s="40"/>
    </row>
    <row r="42" spans="1:5" ht="18" customHeight="1" x14ac:dyDescent="0.2">
      <c r="A42" s="64" t="s">
        <v>115</v>
      </c>
      <c r="B42" s="39">
        <f t="shared" si="1"/>
        <v>0</v>
      </c>
      <c r="C42" s="40">
        <f>一般公共预算支出情况表!B39</f>
        <v>0</v>
      </c>
      <c r="D42" s="40"/>
      <c r="E42" s="40"/>
    </row>
    <row r="43" spans="1:5" ht="18" customHeight="1" x14ac:dyDescent="0.2">
      <c r="A43" s="64" t="s">
        <v>91</v>
      </c>
      <c r="B43" s="39">
        <f t="shared" si="1"/>
        <v>0</v>
      </c>
      <c r="C43" s="40">
        <f>一般公共预算支出情况表!B40</f>
        <v>0</v>
      </c>
      <c r="D43" s="40"/>
      <c r="E43" s="40"/>
    </row>
    <row r="44" spans="1:5" ht="18" customHeight="1" x14ac:dyDescent="0.2">
      <c r="A44" s="64" t="s">
        <v>92</v>
      </c>
      <c r="B44" s="39">
        <f t="shared" si="1"/>
        <v>0</v>
      </c>
      <c r="C44" s="40">
        <f>一般公共预算支出情况表!B41</f>
        <v>0</v>
      </c>
      <c r="D44" s="40"/>
      <c r="E44" s="40"/>
    </row>
    <row r="45" spans="1:5" ht="18" customHeight="1" x14ac:dyDescent="0.2">
      <c r="A45" s="64" t="s">
        <v>93</v>
      </c>
      <c r="B45" s="39">
        <f t="shared" si="1"/>
        <v>0</v>
      </c>
      <c r="C45" s="40">
        <f>一般公共预算支出情况表!B42</f>
        <v>0</v>
      </c>
      <c r="D45" s="40"/>
      <c r="E45" s="40"/>
    </row>
    <row r="46" spans="1:5" ht="18" customHeight="1" x14ac:dyDescent="0.2">
      <c r="A46" s="64" t="s">
        <v>116</v>
      </c>
      <c r="B46" s="39">
        <f t="shared" si="1"/>
        <v>0</v>
      </c>
      <c r="C46" s="40">
        <f>一般公共预算支出情况表!B43</f>
        <v>0</v>
      </c>
      <c r="D46" s="40"/>
      <c r="E46" s="40"/>
    </row>
    <row r="47" spans="1:5" ht="18" customHeight="1" x14ac:dyDescent="0.2">
      <c r="A47" s="64" t="s">
        <v>117</v>
      </c>
      <c r="B47" s="39">
        <f t="shared" si="1"/>
        <v>0</v>
      </c>
      <c r="C47" s="40">
        <f>一般公共预算支出情况表!B44</f>
        <v>0</v>
      </c>
      <c r="D47" s="40"/>
      <c r="E47" s="40"/>
    </row>
    <row r="48" spans="1:5" ht="18" customHeight="1" x14ac:dyDescent="0.2">
      <c r="A48" s="64" t="s">
        <v>118</v>
      </c>
      <c r="B48" s="39">
        <f t="shared" si="1"/>
        <v>0</v>
      </c>
      <c r="C48" s="40">
        <f>一般公共预算支出情况表!B45</f>
        <v>0</v>
      </c>
      <c r="D48" s="40"/>
      <c r="E48" s="40"/>
    </row>
    <row r="49" spans="1:5" ht="18" customHeight="1" x14ac:dyDescent="0.2">
      <c r="A49" s="64" t="s">
        <v>119</v>
      </c>
      <c r="B49" s="39">
        <f t="shared" si="1"/>
        <v>0</v>
      </c>
      <c r="C49" s="40">
        <f>一般公共预算支出情况表!B46</f>
        <v>0</v>
      </c>
      <c r="D49" s="40"/>
      <c r="E49" s="40"/>
    </row>
    <row r="50" spans="1:5" ht="18" customHeight="1" x14ac:dyDescent="0.2">
      <c r="A50" s="64" t="s">
        <v>120</v>
      </c>
      <c r="B50" s="39">
        <f t="shared" si="1"/>
        <v>0</v>
      </c>
      <c r="C50" s="40">
        <f>一般公共预算支出情况表!B47</f>
        <v>0</v>
      </c>
      <c r="D50" s="40"/>
      <c r="E50" s="40"/>
    </row>
    <row r="51" spans="1:5" ht="18" customHeight="1" x14ac:dyDescent="0.2">
      <c r="A51" s="64" t="s">
        <v>121</v>
      </c>
      <c r="B51" s="39">
        <f t="shared" si="1"/>
        <v>0</v>
      </c>
      <c r="C51" s="40">
        <f>一般公共预算支出情况表!B48</f>
        <v>0</v>
      </c>
      <c r="D51" s="40"/>
      <c r="E51" s="40"/>
    </row>
    <row r="52" spans="1:5" ht="18" customHeight="1" x14ac:dyDescent="0.2">
      <c r="A52" s="64" t="s">
        <v>100</v>
      </c>
      <c r="B52" s="39">
        <f t="shared" si="1"/>
        <v>0</v>
      </c>
      <c r="C52" s="40">
        <f>一般公共预算支出情况表!B49</f>
        <v>0</v>
      </c>
      <c r="D52" s="40"/>
      <c r="E52" s="40"/>
    </row>
    <row r="53" spans="1:5" ht="18" customHeight="1" x14ac:dyDescent="0.2">
      <c r="A53" s="64" t="s">
        <v>122</v>
      </c>
      <c r="B53" s="39">
        <f t="shared" si="1"/>
        <v>0</v>
      </c>
      <c r="C53" s="40">
        <f>一般公共预算支出情况表!B50</f>
        <v>0</v>
      </c>
      <c r="D53" s="40"/>
      <c r="E53" s="40"/>
    </row>
    <row r="54" spans="1:5" ht="18" customHeight="1" x14ac:dyDescent="0.2">
      <c r="A54" s="64" t="s">
        <v>123</v>
      </c>
      <c r="B54" s="39">
        <f t="shared" si="1"/>
        <v>0</v>
      </c>
      <c r="C54" s="40">
        <f>一般公共预算支出情况表!B51</f>
        <v>0</v>
      </c>
      <c r="D54" s="40"/>
      <c r="E54" s="40"/>
    </row>
    <row r="55" spans="1:5" ht="18" customHeight="1" x14ac:dyDescent="0.2">
      <c r="A55" s="64" t="s">
        <v>91</v>
      </c>
      <c r="B55" s="39">
        <f t="shared" si="1"/>
        <v>0</v>
      </c>
      <c r="C55" s="40">
        <f>一般公共预算支出情况表!B52</f>
        <v>0</v>
      </c>
      <c r="D55" s="40"/>
      <c r="E55" s="40"/>
    </row>
    <row r="56" spans="1:5" ht="18" customHeight="1" x14ac:dyDescent="0.2">
      <c r="A56" s="64" t="s">
        <v>92</v>
      </c>
      <c r="B56" s="39">
        <f t="shared" si="1"/>
        <v>0</v>
      </c>
      <c r="C56" s="40">
        <f>一般公共预算支出情况表!B53</f>
        <v>0</v>
      </c>
      <c r="D56" s="40"/>
      <c r="E56" s="40"/>
    </row>
    <row r="57" spans="1:5" ht="18" customHeight="1" x14ac:dyDescent="0.2">
      <c r="A57" s="64" t="s">
        <v>93</v>
      </c>
      <c r="B57" s="39">
        <f t="shared" si="1"/>
        <v>0</v>
      </c>
      <c r="C57" s="40">
        <f>一般公共预算支出情况表!B54</f>
        <v>0</v>
      </c>
      <c r="D57" s="40"/>
      <c r="E57" s="40"/>
    </row>
    <row r="58" spans="1:5" ht="18" customHeight="1" x14ac:dyDescent="0.2">
      <c r="A58" s="64" t="s">
        <v>124</v>
      </c>
      <c r="B58" s="39">
        <f t="shared" si="1"/>
        <v>0</v>
      </c>
      <c r="C58" s="40">
        <f>一般公共预算支出情况表!B55</f>
        <v>0</v>
      </c>
      <c r="D58" s="40"/>
      <c r="E58" s="40"/>
    </row>
    <row r="59" spans="1:5" ht="18" customHeight="1" x14ac:dyDescent="0.2">
      <c r="A59" s="64" t="s">
        <v>125</v>
      </c>
      <c r="B59" s="39">
        <f t="shared" si="1"/>
        <v>0</v>
      </c>
      <c r="C59" s="40">
        <f>一般公共预算支出情况表!B56</f>
        <v>0</v>
      </c>
      <c r="D59" s="40"/>
      <c r="E59" s="40"/>
    </row>
    <row r="60" spans="1:5" ht="18" customHeight="1" x14ac:dyDescent="0.2">
      <c r="A60" s="64" t="s">
        <v>126</v>
      </c>
      <c r="B60" s="39">
        <f t="shared" si="1"/>
        <v>0</v>
      </c>
      <c r="C60" s="40">
        <f>一般公共预算支出情况表!B57</f>
        <v>0</v>
      </c>
      <c r="D60" s="40"/>
      <c r="E60" s="40"/>
    </row>
    <row r="61" spans="1:5" ht="18" customHeight="1" x14ac:dyDescent="0.2">
      <c r="A61" s="64" t="s">
        <v>127</v>
      </c>
      <c r="B61" s="39">
        <f t="shared" si="1"/>
        <v>0</v>
      </c>
      <c r="C61" s="40">
        <f>一般公共预算支出情况表!B58</f>
        <v>0</v>
      </c>
      <c r="D61" s="40"/>
      <c r="E61" s="40"/>
    </row>
    <row r="62" spans="1:5" ht="18" customHeight="1" x14ac:dyDescent="0.2">
      <c r="A62" s="64" t="s">
        <v>128</v>
      </c>
      <c r="B62" s="39">
        <f t="shared" si="1"/>
        <v>0</v>
      </c>
      <c r="C62" s="40">
        <f>一般公共预算支出情况表!B59</f>
        <v>0</v>
      </c>
      <c r="D62" s="40"/>
      <c r="E62" s="40"/>
    </row>
    <row r="63" spans="1:5" ht="18" customHeight="1" x14ac:dyDescent="0.2">
      <c r="A63" s="64" t="s">
        <v>100</v>
      </c>
      <c r="B63" s="39">
        <f t="shared" si="1"/>
        <v>0</v>
      </c>
      <c r="C63" s="40">
        <f>一般公共预算支出情况表!B60</f>
        <v>0</v>
      </c>
      <c r="D63" s="40"/>
      <c r="E63" s="40"/>
    </row>
    <row r="64" spans="1:5" ht="18" customHeight="1" x14ac:dyDescent="0.2">
      <c r="A64" s="64" t="s">
        <v>129</v>
      </c>
      <c r="B64" s="39">
        <f t="shared" si="1"/>
        <v>0</v>
      </c>
      <c r="C64" s="40">
        <f>一般公共预算支出情况表!B61</f>
        <v>0</v>
      </c>
      <c r="D64" s="40"/>
      <c r="E64" s="40"/>
    </row>
    <row r="65" spans="1:5" ht="18" customHeight="1" x14ac:dyDescent="0.2">
      <c r="A65" s="64" t="s">
        <v>130</v>
      </c>
      <c r="B65" s="39">
        <f t="shared" si="1"/>
        <v>0</v>
      </c>
      <c r="C65" s="40">
        <f>一般公共预算支出情况表!B62</f>
        <v>0</v>
      </c>
      <c r="D65" s="40"/>
      <c r="E65" s="40"/>
    </row>
    <row r="66" spans="1:5" ht="18" customHeight="1" x14ac:dyDescent="0.2">
      <c r="A66" s="64" t="s">
        <v>91</v>
      </c>
      <c r="B66" s="39">
        <f t="shared" si="1"/>
        <v>0</v>
      </c>
      <c r="C66" s="40">
        <f>一般公共预算支出情况表!B63</f>
        <v>0</v>
      </c>
      <c r="D66" s="40"/>
      <c r="E66" s="40"/>
    </row>
    <row r="67" spans="1:5" ht="18" customHeight="1" x14ac:dyDescent="0.2">
      <c r="A67" s="64" t="s">
        <v>92</v>
      </c>
      <c r="B67" s="39">
        <f t="shared" si="1"/>
        <v>0</v>
      </c>
      <c r="C67" s="40"/>
      <c r="D67" s="40">
        <f>一般公共预算支出情况表!B64</f>
        <v>0</v>
      </c>
      <c r="E67" s="40"/>
    </row>
    <row r="68" spans="1:5" ht="18" customHeight="1" x14ac:dyDescent="0.2">
      <c r="A68" s="64" t="s">
        <v>93</v>
      </c>
      <c r="B68" s="39">
        <f t="shared" si="1"/>
        <v>0</v>
      </c>
      <c r="C68" s="40">
        <f>一般公共预算支出情况表!B65</f>
        <v>0</v>
      </c>
      <c r="D68" s="40"/>
      <c r="E68" s="40"/>
    </row>
    <row r="69" spans="1:5" ht="18" customHeight="1" x14ac:dyDescent="0.2">
      <c r="A69" s="64" t="s">
        <v>131</v>
      </c>
      <c r="B69" s="39">
        <f t="shared" si="1"/>
        <v>0</v>
      </c>
      <c r="C69" s="40">
        <f>一般公共预算支出情况表!B66</f>
        <v>0</v>
      </c>
      <c r="D69" s="40"/>
      <c r="E69" s="40"/>
    </row>
    <row r="70" spans="1:5" ht="18" customHeight="1" x14ac:dyDescent="0.2">
      <c r="A70" s="64" t="s">
        <v>132</v>
      </c>
      <c r="B70" s="39">
        <f t="shared" si="1"/>
        <v>0</v>
      </c>
      <c r="C70" s="40">
        <f>一般公共预算支出情况表!B67</f>
        <v>0</v>
      </c>
      <c r="D70" s="40"/>
      <c r="E70" s="40"/>
    </row>
    <row r="71" spans="1:5" ht="18" customHeight="1" x14ac:dyDescent="0.2">
      <c r="A71" s="64" t="s">
        <v>133</v>
      </c>
      <c r="B71" s="39">
        <f t="shared" si="1"/>
        <v>0</v>
      </c>
      <c r="C71" s="40">
        <f>一般公共预算支出情况表!B68</f>
        <v>0</v>
      </c>
      <c r="D71" s="40"/>
      <c r="E71" s="40"/>
    </row>
    <row r="72" spans="1:5" ht="18" customHeight="1" x14ac:dyDescent="0.2">
      <c r="A72" s="64" t="s">
        <v>134</v>
      </c>
      <c r="B72" s="39">
        <f t="shared" si="1"/>
        <v>0</v>
      </c>
      <c r="C72" s="40"/>
      <c r="D72" s="40"/>
      <c r="E72" s="40"/>
    </row>
    <row r="73" spans="1:5" ht="18" customHeight="1" x14ac:dyDescent="0.2">
      <c r="A73" s="64" t="s">
        <v>135</v>
      </c>
      <c r="B73" s="39">
        <f t="shared" si="1"/>
        <v>0</v>
      </c>
      <c r="C73" s="40">
        <f>一般公共预算支出情况表!B70</f>
        <v>0</v>
      </c>
      <c r="D73" s="40"/>
      <c r="E73" s="40"/>
    </row>
    <row r="74" spans="1:5" ht="18" customHeight="1" x14ac:dyDescent="0.2">
      <c r="A74" s="64" t="s">
        <v>100</v>
      </c>
      <c r="B74" s="39">
        <f t="shared" si="1"/>
        <v>0</v>
      </c>
      <c r="C74" s="40">
        <f>一般公共预算支出情况表!B71</f>
        <v>0</v>
      </c>
      <c r="D74" s="40"/>
      <c r="E74" s="40"/>
    </row>
    <row r="75" spans="1:5" ht="18" customHeight="1" x14ac:dyDescent="0.2">
      <c r="A75" s="64" t="s">
        <v>136</v>
      </c>
      <c r="B75" s="39">
        <f t="shared" si="1"/>
        <v>0</v>
      </c>
      <c r="C75" s="40">
        <f>一般公共预算支出情况表!B72</f>
        <v>0</v>
      </c>
      <c r="D75" s="40"/>
      <c r="E75" s="40"/>
    </row>
    <row r="76" spans="1:5" ht="18" customHeight="1" x14ac:dyDescent="0.2">
      <c r="A76" s="64" t="s">
        <v>137</v>
      </c>
      <c r="B76" s="39">
        <f t="shared" si="1"/>
        <v>0</v>
      </c>
      <c r="C76" s="40">
        <f>一般公共预算支出情况表!B73</f>
        <v>0</v>
      </c>
      <c r="D76" s="40"/>
      <c r="E76" s="40"/>
    </row>
    <row r="77" spans="1:5" ht="18" customHeight="1" x14ac:dyDescent="0.2">
      <c r="A77" s="64" t="s">
        <v>91</v>
      </c>
      <c r="B77" s="39">
        <f t="shared" si="1"/>
        <v>0</v>
      </c>
      <c r="C77" s="40">
        <f>一般公共预算支出情况表!B74</f>
        <v>0</v>
      </c>
      <c r="D77" s="40"/>
      <c r="E77" s="40"/>
    </row>
    <row r="78" spans="1:5" ht="18" customHeight="1" x14ac:dyDescent="0.2">
      <c r="A78" s="64" t="s">
        <v>92</v>
      </c>
      <c r="B78" s="39">
        <f t="shared" si="1"/>
        <v>0</v>
      </c>
      <c r="C78" s="40">
        <f>一般公共预算支出情况表!B75</f>
        <v>0</v>
      </c>
      <c r="D78" s="40"/>
      <c r="E78" s="40"/>
    </row>
    <row r="79" spans="1:5" ht="18" customHeight="1" x14ac:dyDescent="0.2">
      <c r="A79" s="64" t="s">
        <v>93</v>
      </c>
      <c r="B79" s="39">
        <f t="shared" si="1"/>
        <v>0</v>
      </c>
      <c r="C79" s="40">
        <f>一般公共预算支出情况表!B76</f>
        <v>0</v>
      </c>
      <c r="D79" s="40"/>
      <c r="E79" s="40"/>
    </row>
    <row r="80" spans="1:5" ht="18" customHeight="1" x14ac:dyDescent="0.2">
      <c r="A80" s="64" t="s">
        <v>138</v>
      </c>
      <c r="B80" s="39">
        <f t="shared" si="1"/>
        <v>0</v>
      </c>
      <c r="C80" s="40">
        <f>一般公共预算支出情况表!B77</f>
        <v>0</v>
      </c>
      <c r="D80" s="40"/>
      <c r="E80" s="40"/>
    </row>
    <row r="81" spans="1:5" ht="18" customHeight="1" x14ac:dyDescent="0.2">
      <c r="A81" s="64" t="s">
        <v>139</v>
      </c>
      <c r="B81" s="39">
        <f t="shared" si="1"/>
        <v>0</v>
      </c>
      <c r="C81" s="40">
        <f>一般公共预算支出情况表!B78</f>
        <v>0</v>
      </c>
      <c r="D81" s="40"/>
      <c r="E81" s="40"/>
    </row>
    <row r="82" spans="1:5" ht="18" customHeight="1" x14ac:dyDescent="0.2">
      <c r="A82" s="64" t="s">
        <v>134</v>
      </c>
      <c r="B82" s="39">
        <f t="shared" si="1"/>
        <v>0</v>
      </c>
      <c r="C82" s="40">
        <f>一般公共预算支出情况表!B79</f>
        <v>0</v>
      </c>
      <c r="D82" s="40"/>
      <c r="E82" s="40"/>
    </row>
    <row r="83" spans="1:5" ht="18" customHeight="1" x14ac:dyDescent="0.2">
      <c r="A83" s="64" t="s">
        <v>100</v>
      </c>
      <c r="B83" s="39">
        <f t="shared" si="1"/>
        <v>0</v>
      </c>
      <c r="C83" s="40">
        <f>一般公共预算支出情况表!B80</f>
        <v>0</v>
      </c>
      <c r="D83" s="40"/>
      <c r="E83" s="40"/>
    </row>
    <row r="84" spans="1:5" ht="18" customHeight="1" x14ac:dyDescent="0.2">
      <c r="A84" s="64" t="s">
        <v>140</v>
      </c>
      <c r="B84" s="39">
        <f t="shared" si="1"/>
        <v>0</v>
      </c>
      <c r="C84" s="40">
        <f>一般公共预算支出情况表!B81</f>
        <v>0</v>
      </c>
      <c r="D84" s="40"/>
      <c r="E84" s="40"/>
    </row>
    <row r="85" spans="1:5" ht="18" customHeight="1" x14ac:dyDescent="0.2">
      <c r="A85" s="64" t="s">
        <v>141</v>
      </c>
      <c r="B85" s="39">
        <f t="shared" si="1"/>
        <v>0</v>
      </c>
      <c r="C85" s="40">
        <f>一般公共预算支出情况表!B82</f>
        <v>0</v>
      </c>
      <c r="D85" s="40"/>
      <c r="E85" s="40"/>
    </row>
    <row r="86" spans="1:5" ht="18" customHeight="1" x14ac:dyDescent="0.2">
      <c r="A86" s="64" t="s">
        <v>91</v>
      </c>
      <c r="B86" s="39">
        <f t="shared" si="1"/>
        <v>0</v>
      </c>
      <c r="C86" s="40">
        <f>一般公共预算支出情况表!B83</f>
        <v>0</v>
      </c>
      <c r="D86" s="40"/>
      <c r="E86" s="40"/>
    </row>
    <row r="87" spans="1:5" ht="18" customHeight="1" x14ac:dyDescent="0.2">
      <c r="A87" s="64" t="s">
        <v>92</v>
      </c>
      <c r="B87" s="39">
        <f t="shared" si="1"/>
        <v>0</v>
      </c>
      <c r="C87" s="40">
        <f>一般公共预算支出情况表!B84</f>
        <v>0</v>
      </c>
      <c r="D87" s="40"/>
      <c r="E87" s="40"/>
    </row>
    <row r="88" spans="1:5" ht="18" customHeight="1" x14ac:dyDescent="0.2">
      <c r="A88" s="64" t="s">
        <v>93</v>
      </c>
      <c r="B88" s="39">
        <f t="shared" si="1"/>
        <v>0</v>
      </c>
      <c r="C88" s="40">
        <f>一般公共预算支出情况表!B85</f>
        <v>0</v>
      </c>
      <c r="D88" s="40"/>
      <c r="E88" s="40"/>
    </row>
    <row r="89" spans="1:5" ht="18" customHeight="1" x14ac:dyDescent="0.2">
      <c r="A89" s="64" t="s">
        <v>142</v>
      </c>
      <c r="B89" s="39">
        <f t="shared" ref="B89:B152" si="2">C89+D89+E89</f>
        <v>0</v>
      </c>
      <c r="C89" s="40">
        <f>一般公共预算支出情况表!B86</f>
        <v>0</v>
      </c>
      <c r="D89" s="40"/>
      <c r="E89" s="40"/>
    </row>
    <row r="90" spans="1:5" ht="18" customHeight="1" x14ac:dyDescent="0.2">
      <c r="A90" s="64" t="s">
        <v>143</v>
      </c>
      <c r="B90" s="39">
        <f t="shared" si="2"/>
        <v>0</v>
      </c>
      <c r="C90" s="40">
        <f>一般公共预算支出情况表!B87</f>
        <v>0</v>
      </c>
      <c r="D90" s="40"/>
      <c r="E90" s="40"/>
    </row>
    <row r="91" spans="1:5" ht="18" customHeight="1" x14ac:dyDescent="0.2">
      <c r="A91" s="64" t="s">
        <v>144</v>
      </c>
      <c r="B91" s="39">
        <f t="shared" si="2"/>
        <v>0</v>
      </c>
      <c r="C91" s="40">
        <f>一般公共预算支出情况表!B88</f>
        <v>0</v>
      </c>
      <c r="D91" s="40"/>
      <c r="E91" s="40"/>
    </row>
    <row r="92" spans="1:5" ht="18" customHeight="1" x14ac:dyDescent="0.2">
      <c r="A92" s="64" t="s">
        <v>100</v>
      </c>
      <c r="B92" s="39">
        <f t="shared" si="2"/>
        <v>0</v>
      </c>
      <c r="C92" s="40">
        <f>一般公共预算支出情况表!B89</f>
        <v>0</v>
      </c>
      <c r="D92" s="40"/>
      <c r="E92" s="40"/>
    </row>
    <row r="93" spans="1:5" ht="18" customHeight="1" x14ac:dyDescent="0.2">
      <c r="A93" s="64" t="s">
        <v>145</v>
      </c>
      <c r="B93" s="39">
        <f t="shared" si="2"/>
        <v>0</v>
      </c>
      <c r="C93" s="40">
        <f>一般公共预算支出情况表!B90</f>
        <v>0</v>
      </c>
      <c r="D93" s="40"/>
      <c r="E93" s="40"/>
    </row>
    <row r="94" spans="1:5" ht="18" customHeight="1" x14ac:dyDescent="0.2">
      <c r="A94" s="64" t="s">
        <v>146</v>
      </c>
      <c r="B94" s="39">
        <f t="shared" si="2"/>
        <v>0</v>
      </c>
      <c r="C94" s="40">
        <f>一般公共预算支出情况表!B91</f>
        <v>0</v>
      </c>
      <c r="D94" s="40"/>
      <c r="E94" s="40"/>
    </row>
    <row r="95" spans="1:5" ht="18" customHeight="1" x14ac:dyDescent="0.2">
      <c r="A95" s="64" t="s">
        <v>91</v>
      </c>
      <c r="B95" s="39">
        <f t="shared" si="2"/>
        <v>0</v>
      </c>
      <c r="C95" s="40">
        <f>一般公共预算支出情况表!B92</f>
        <v>0</v>
      </c>
      <c r="D95" s="40"/>
      <c r="E95" s="40"/>
    </row>
    <row r="96" spans="1:5" ht="18" customHeight="1" x14ac:dyDescent="0.2">
      <c r="A96" s="64" t="s">
        <v>92</v>
      </c>
      <c r="B96" s="39">
        <f t="shared" si="2"/>
        <v>0</v>
      </c>
      <c r="C96" s="40">
        <f>一般公共预算支出情况表!B93</f>
        <v>0</v>
      </c>
      <c r="D96" s="40"/>
      <c r="E96" s="40"/>
    </row>
    <row r="97" spans="1:5" ht="18" customHeight="1" x14ac:dyDescent="0.2">
      <c r="A97" s="64" t="s">
        <v>93</v>
      </c>
      <c r="B97" s="39">
        <f t="shared" si="2"/>
        <v>0</v>
      </c>
      <c r="C97" s="40">
        <f>一般公共预算支出情况表!B94</f>
        <v>0</v>
      </c>
      <c r="D97" s="40"/>
      <c r="E97" s="40"/>
    </row>
    <row r="98" spans="1:5" ht="18" customHeight="1" x14ac:dyDescent="0.2">
      <c r="A98" s="64" t="s">
        <v>147</v>
      </c>
      <c r="B98" s="39">
        <f t="shared" si="2"/>
        <v>0</v>
      </c>
      <c r="C98" s="40">
        <f>一般公共预算支出情况表!B95</f>
        <v>0</v>
      </c>
      <c r="D98" s="40"/>
      <c r="E98" s="40"/>
    </row>
    <row r="99" spans="1:5" ht="18" customHeight="1" x14ac:dyDescent="0.2">
      <c r="A99" s="64" t="s">
        <v>148</v>
      </c>
      <c r="B99" s="39">
        <f t="shared" si="2"/>
        <v>0</v>
      </c>
      <c r="C99" s="40">
        <f>一般公共预算支出情况表!B96</f>
        <v>0</v>
      </c>
      <c r="D99" s="40"/>
      <c r="E99" s="40"/>
    </row>
    <row r="100" spans="1:5" ht="18" customHeight="1" x14ac:dyDescent="0.2">
      <c r="A100" s="64" t="s">
        <v>149</v>
      </c>
      <c r="B100" s="39">
        <f t="shared" si="2"/>
        <v>0</v>
      </c>
      <c r="C100" s="40">
        <f>一般公共预算支出情况表!B97</f>
        <v>0</v>
      </c>
      <c r="D100" s="40"/>
      <c r="E100" s="40"/>
    </row>
    <row r="101" spans="1:5" ht="18" customHeight="1" x14ac:dyDescent="0.2">
      <c r="A101" s="64" t="s">
        <v>150</v>
      </c>
      <c r="B101" s="39">
        <f t="shared" si="2"/>
        <v>0</v>
      </c>
      <c r="C101" s="40">
        <f>一般公共预算支出情况表!B98</f>
        <v>0</v>
      </c>
      <c r="D101" s="40"/>
      <c r="E101" s="40"/>
    </row>
    <row r="102" spans="1:5" ht="18" customHeight="1" x14ac:dyDescent="0.2">
      <c r="A102" s="64" t="s">
        <v>151</v>
      </c>
      <c r="B102" s="39">
        <f t="shared" si="2"/>
        <v>0</v>
      </c>
      <c r="C102" s="40">
        <f>一般公共预算支出情况表!B99</f>
        <v>0</v>
      </c>
      <c r="D102" s="40"/>
      <c r="E102" s="40"/>
    </row>
    <row r="103" spans="1:5" ht="18" customHeight="1" x14ac:dyDescent="0.2">
      <c r="A103" s="64" t="s">
        <v>100</v>
      </c>
      <c r="B103" s="39">
        <f t="shared" si="2"/>
        <v>0</v>
      </c>
      <c r="C103" s="40">
        <f>一般公共预算支出情况表!B100</f>
        <v>0</v>
      </c>
      <c r="D103" s="40"/>
      <c r="E103" s="40"/>
    </row>
    <row r="104" spans="1:5" ht="18" customHeight="1" x14ac:dyDescent="0.2">
      <c r="A104" s="64" t="s">
        <v>152</v>
      </c>
      <c r="B104" s="39">
        <f t="shared" si="2"/>
        <v>0</v>
      </c>
      <c r="C104" s="40">
        <f>一般公共预算支出情况表!B101</f>
        <v>0</v>
      </c>
      <c r="D104" s="40"/>
      <c r="E104" s="40"/>
    </row>
    <row r="105" spans="1:5" ht="18" customHeight="1" x14ac:dyDescent="0.2">
      <c r="A105" s="64" t="s">
        <v>153</v>
      </c>
      <c r="B105" s="39">
        <f t="shared" si="2"/>
        <v>0</v>
      </c>
      <c r="C105" s="40">
        <f>一般公共预算支出情况表!B102</f>
        <v>0</v>
      </c>
      <c r="D105" s="40"/>
      <c r="E105" s="40"/>
    </row>
    <row r="106" spans="1:5" ht="18" customHeight="1" x14ac:dyDescent="0.2">
      <c r="A106" s="64" t="s">
        <v>91</v>
      </c>
      <c r="B106" s="39">
        <f t="shared" si="2"/>
        <v>0</v>
      </c>
      <c r="C106" s="40">
        <f>一般公共预算支出情况表!B103</f>
        <v>0</v>
      </c>
      <c r="D106" s="40"/>
      <c r="E106" s="40"/>
    </row>
    <row r="107" spans="1:5" ht="18" customHeight="1" x14ac:dyDescent="0.2">
      <c r="A107" s="64" t="s">
        <v>92</v>
      </c>
      <c r="B107" s="39">
        <f t="shared" si="2"/>
        <v>0</v>
      </c>
      <c r="C107" s="40">
        <f>一般公共预算支出情况表!B104</f>
        <v>0</v>
      </c>
      <c r="D107" s="40"/>
      <c r="E107" s="40"/>
    </row>
    <row r="108" spans="1:5" ht="18" customHeight="1" x14ac:dyDescent="0.2">
      <c r="A108" s="64" t="s">
        <v>93</v>
      </c>
      <c r="B108" s="39">
        <f t="shared" si="2"/>
        <v>0</v>
      </c>
      <c r="C108" s="40">
        <f>一般公共预算支出情况表!B105</f>
        <v>0</v>
      </c>
      <c r="D108" s="40"/>
      <c r="E108" s="40"/>
    </row>
    <row r="109" spans="1:5" ht="18" customHeight="1" x14ac:dyDescent="0.2">
      <c r="A109" s="64" t="s">
        <v>154</v>
      </c>
      <c r="B109" s="39">
        <f t="shared" si="2"/>
        <v>0</v>
      </c>
      <c r="C109" s="40">
        <f>一般公共预算支出情况表!B106</f>
        <v>0</v>
      </c>
      <c r="D109" s="40"/>
      <c r="E109" s="40"/>
    </row>
    <row r="110" spans="1:5" ht="18" customHeight="1" x14ac:dyDescent="0.2">
      <c r="A110" s="64" t="s">
        <v>155</v>
      </c>
      <c r="B110" s="39">
        <f t="shared" si="2"/>
        <v>0</v>
      </c>
      <c r="C110" s="40">
        <f>一般公共预算支出情况表!B107</f>
        <v>0</v>
      </c>
      <c r="D110" s="40"/>
      <c r="E110" s="40"/>
    </row>
    <row r="111" spans="1:5" ht="18" customHeight="1" x14ac:dyDescent="0.2">
      <c r="A111" s="64" t="s">
        <v>156</v>
      </c>
      <c r="B111" s="39">
        <f t="shared" si="2"/>
        <v>0</v>
      </c>
      <c r="C111" s="40">
        <f>一般公共预算支出情况表!B108</f>
        <v>0</v>
      </c>
      <c r="D111" s="40"/>
      <c r="E111" s="40"/>
    </row>
    <row r="112" spans="1:5" ht="18" customHeight="1" x14ac:dyDescent="0.2">
      <c r="A112" s="64" t="s">
        <v>157</v>
      </c>
      <c r="B112" s="39">
        <f t="shared" si="2"/>
        <v>0</v>
      </c>
      <c r="C112" s="40">
        <f>一般公共预算支出情况表!B109</f>
        <v>0</v>
      </c>
      <c r="D112" s="40"/>
      <c r="E112" s="40"/>
    </row>
    <row r="113" spans="1:5" ht="18" customHeight="1" x14ac:dyDescent="0.2">
      <c r="A113" s="64" t="s">
        <v>158</v>
      </c>
      <c r="B113" s="39">
        <f t="shared" si="2"/>
        <v>0</v>
      </c>
      <c r="C113" s="40">
        <f>一般公共预算支出情况表!B110</f>
        <v>0</v>
      </c>
      <c r="D113" s="40"/>
      <c r="E113" s="40"/>
    </row>
    <row r="114" spans="1:5" ht="18" customHeight="1" x14ac:dyDescent="0.2">
      <c r="A114" s="64" t="s">
        <v>159</v>
      </c>
      <c r="B114" s="39">
        <f t="shared" si="2"/>
        <v>0</v>
      </c>
      <c r="C114" s="40">
        <f>一般公共预算支出情况表!B111</f>
        <v>0</v>
      </c>
      <c r="D114" s="40"/>
      <c r="E114" s="40"/>
    </row>
    <row r="115" spans="1:5" ht="18" customHeight="1" x14ac:dyDescent="0.2">
      <c r="A115" s="64" t="s">
        <v>100</v>
      </c>
      <c r="B115" s="39">
        <f t="shared" si="2"/>
        <v>0</v>
      </c>
      <c r="C115" s="40">
        <f>一般公共预算支出情况表!B112</f>
        <v>0</v>
      </c>
      <c r="D115" s="40"/>
      <c r="E115" s="40"/>
    </row>
    <row r="116" spans="1:5" ht="18" customHeight="1" x14ac:dyDescent="0.2">
      <c r="A116" s="64" t="s">
        <v>160</v>
      </c>
      <c r="B116" s="39">
        <f t="shared" si="2"/>
        <v>0</v>
      </c>
      <c r="C116" s="40">
        <f>一般公共预算支出情况表!B113</f>
        <v>0</v>
      </c>
      <c r="D116" s="40"/>
      <c r="E116" s="40"/>
    </row>
    <row r="117" spans="1:5" ht="18" customHeight="1" x14ac:dyDescent="0.2">
      <c r="A117" s="64" t="s">
        <v>161</v>
      </c>
      <c r="B117" s="39">
        <f t="shared" si="2"/>
        <v>0</v>
      </c>
      <c r="C117" s="40">
        <f>一般公共预算支出情况表!B114</f>
        <v>0</v>
      </c>
      <c r="D117" s="40"/>
      <c r="E117" s="40"/>
    </row>
    <row r="118" spans="1:5" ht="18" customHeight="1" x14ac:dyDescent="0.2">
      <c r="A118" s="64" t="s">
        <v>91</v>
      </c>
      <c r="B118" s="39">
        <f t="shared" si="2"/>
        <v>0</v>
      </c>
      <c r="C118" s="40">
        <f>一般公共预算支出情况表!B115</f>
        <v>0</v>
      </c>
      <c r="D118" s="40"/>
      <c r="E118" s="40"/>
    </row>
    <row r="119" spans="1:5" ht="18" customHeight="1" x14ac:dyDescent="0.2">
      <c r="A119" s="64" t="s">
        <v>162</v>
      </c>
      <c r="B119" s="39">
        <f t="shared" si="2"/>
        <v>0</v>
      </c>
      <c r="C119" s="40">
        <f>一般公共预算支出情况表!B116</f>
        <v>0</v>
      </c>
      <c r="D119" s="40"/>
      <c r="E119" s="40"/>
    </row>
    <row r="120" spans="1:5" ht="18" customHeight="1" x14ac:dyDescent="0.2">
      <c r="A120" s="64" t="s">
        <v>93</v>
      </c>
      <c r="B120" s="39">
        <f t="shared" si="2"/>
        <v>0</v>
      </c>
      <c r="C120" s="40">
        <f>一般公共预算支出情况表!B117</f>
        <v>0</v>
      </c>
      <c r="D120" s="40"/>
      <c r="E120" s="40"/>
    </row>
    <row r="121" spans="1:5" ht="18" customHeight="1" x14ac:dyDescent="0.2">
      <c r="A121" s="64" t="s">
        <v>163</v>
      </c>
      <c r="B121" s="39">
        <f t="shared" si="2"/>
        <v>0</v>
      </c>
      <c r="C121" s="40">
        <f>一般公共预算支出情况表!B118</f>
        <v>0</v>
      </c>
      <c r="D121" s="40"/>
      <c r="E121" s="40"/>
    </row>
    <row r="122" spans="1:5" ht="18" customHeight="1" x14ac:dyDescent="0.2">
      <c r="A122" s="64" t="s">
        <v>164</v>
      </c>
      <c r="B122" s="39">
        <f t="shared" si="2"/>
        <v>0</v>
      </c>
      <c r="C122" s="40">
        <f>一般公共预算支出情况表!B119</f>
        <v>0</v>
      </c>
      <c r="D122" s="40"/>
      <c r="E122" s="40"/>
    </row>
    <row r="123" spans="1:5" ht="18" customHeight="1" x14ac:dyDescent="0.2">
      <c r="A123" s="64" t="s">
        <v>165</v>
      </c>
      <c r="B123" s="39">
        <f t="shared" si="2"/>
        <v>0</v>
      </c>
      <c r="C123" s="40">
        <f>一般公共预算支出情况表!B120</f>
        <v>0</v>
      </c>
      <c r="D123" s="40"/>
      <c r="E123" s="40"/>
    </row>
    <row r="124" spans="1:5" ht="18" customHeight="1" x14ac:dyDescent="0.2">
      <c r="A124" s="64" t="s">
        <v>134</v>
      </c>
      <c r="B124" s="39">
        <f t="shared" si="2"/>
        <v>0</v>
      </c>
      <c r="C124" s="40">
        <f>一般公共预算支出情况表!B121</f>
        <v>0</v>
      </c>
      <c r="D124" s="40"/>
      <c r="E124" s="40"/>
    </row>
    <row r="125" spans="1:5" ht="18" customHeight="1" x14ac:dyDescent="0.2">
      <c r="A125" s="64" t="s">
        <v>100</v>
      </c>
      <c r="B125" s="39">
        <f t="shared" si="2"/>
        <v>0</v>
      </c>
      <c r="C125" s="40">
        <f>一般公共预算支出情况表!B122</f>
        <v>0</v>
      </c>
      <c r="D125" s="40"/>
      <c r="E125" s="40"/>
    </row>
    <row r="126" spans="1:5" ht="18" customHeight="1" x14ac:dyDescent="0.2">
      <c r="A126" s="64" t="s">
        <v>166</v>
      </c>
      <c r="B126" s="39">
        <f t="shared" si="2"/>
        <v>0</v>
      </c>
      <c r="C126" s="40">
        <f>一般公共预算支出情况表!B123</f>
        <v>0</v>
      </c>
      <c r="D126" s="40"/>
      <c r="E126" s="40"/>
    </row>
    <row r="127" spans="1:5" ht="18" customHeight="1" x14ac:dyDescent="0.2">
      <c r="A127" s="64" t="s">
        <v>167</v>
      </c>
      <c r="B127" s="39">
        <f t="shared" si="2"/>
        <v>0</v>
      </c>
      <c r="C127" s="40">
        <f>一般公共预算支出情况表!B124</f>
        <v>0</v>
      </c>
      <c r="D127" s="40"/>
      <c r="E127" s="40"/>
    </row>
    <row r="128" spans="1:5" ht="18" customHeight="1" x14ac:dyDescent="0.2">
      <c r="A128" s="64" t="s">
        <v>91</v>
      </c>
      <c r="B128" s="39">
        <f t="shared" si="2"/>
        <v>0</v>
      </c>
      <c r="C128" s="40">
        <f>一般公共预算支出情况表!B125</f>
        <v>0</v>
      </c>
      <c r="D128" s="40"/>
      <c r="E128" s="40"/>
    </row>
    <row r="129" spans="1:5" ht="18" customHeight="1" x14ac:dyDescent="0.2">
      <c r="A129" s="64" t="s">
        <v>92</v>
      </c>
      <c r="B129" s="39">
        <f t="shared" si="2"/>
        <v>0</v>
      </c>
      <c r="C129" s="40">
        <f>一般公共预算支出情况表!B126</f>
        <v>0</v>
      </c>
      <c r="D129" s="40"/>
      <c r="E129" s="40"/>
    </row>
    <row r="130" spans="1:5" ht="18" customHeight="1" x14ac:dyDescent="0.2">
      <c r="A130" s="64" t="s">
        <v>93</v>
      </c>
      <c r="B130" s="39">
        <f t="shared" si="2"/>
        <v>0</v>
      </c>
      <c r="C130" s="40">
        <f>一般公共预算支出情况表!B127</f>
        <v>0</v>
      </c>
      <c r="D130" s="40"/>
      <c r="E130" s="40"/>
    </row>
    <row r="131" spans="1:5" ht="18" customHeight="1" x14ac:dyDescent="0.2">
      <c r="A131" s="64" t="s">
        <v>168</v>
      </c>
      <c r="B131" s="39">
        <f t="shared" si="2"/>
        <v>0</v>
      </c>
      <c r="C131" s="40">
        <f>一般公共预算支出情况表!B128</f>
        <v>0</v>
      </c>
      <c r="D131" s="40"/>
      <c r="E131" s="40"/>
    </row>
    <row r="132" spans="1:5" ht="18" customHeight="1" x14ac:dyDescent="0.2">
      <c r="A132" s="64" t="s">
        <v>169</v>
      </c>
      <c r="B132" s="39">
        <f t="shared" si="2"/>
        <v>0</v>
      </c>
      <c r="C132" s="40">
        <f>一般公共预算支出情况表!B129</f>
        <v>0</v>
      </c>
      <c r="D132" s="40"/>
      <c r="E132" s="40"/>
    </row>
    <row r="133" spans="1:5" ht="18" customHeight="1" x14ac:dyDescent="0.2">
      <c r="A133" s="64" t="s">
        <v>170</v>
      </c>
      <c r="B133" s="39">
        <f t="shared" si="2"/>
        <v>0</v>
      </c>
      <c r="C133" s="40">
        <f>一般公共预算支出情况表!B130</f>
        <v>0</v>
      </c>
      <c r="D133" s="40"/>
      <c r="E133" s="40"/>
    </row>
    <row r="134" spans="1:5" ht="18" customHeight="1" x14ac:dyDescent="0.2">
      <c r="A134" s="64" t="s">
        <v>171</v>
      </c>
      <c r="B134" s="39">
        <f t="shared" si="2"/>
        <v>0</v>
      </c>
      <c r="C134" s="40">
        <f>一般公共预算支出情况表!B131</f>
        <v>0</v>
      </c>
      <c r="D134" s="40"/>
      <c r="E134" s="40"/>
    </row>
    <row r="135" spans="1:5" ht="18" customHeight="1" x14ac:dyDescent="0.2">
      <c r="A135" s="64" t="s">
        <v>172</v>
      </c>
      <c r="B135" s="39">
        <f t="shared" si="2"/>
        <v>0</v>
      </c>
      <c r="C135" s="40">
        <f>一般公共预算支出情况表!B132</f>
        <v>0</v>
      </c>
      <c r="D135" s="40"/>
      <c r="E135" s="40"/>
    </row>
    <row r="136" spans="1:5" ht="18" customHeight="1" x14ac:dyDescent="0.2">
      <c r="A136" s="64" t="s">
        <v>173</v>
      </c>
      <c r="B136" s="39">
        <f t="shared" si="2"/>
        <v>0</v>
      </c>
      <c r="C136" s="40">
        <f>一般公共预算支出情况表!B133</f>
        <v>0</v>
      </c>
      <c r="D136" s="40"/>
      <c r="E136" s="40"/>
    </row>
    <row r="137" spans="1:5" ht="18" customHeight="1" x14ac:dyDescent="0.2">
      <c r="A137" s="64" t="s">
        <v>134</v>
      </c>
      <c r="B137" s="39">
        <f t="shared" si="2"/>
        <v>0</v>
      </c>
      <c r="C137" s="40">
        <f>一般公共预算支出情况表!B134</f>
        <v>0</v>
      </c>
      <c r="D137" s="40"/>
      <c r="E137" s="40"/>
    </row>
    <row r="138" spans="1:5" ht="18" customHeight="1" x14ac:dyDescent="0.2">
      <c r="A138" s="64" t="s">
        <v>100</v>
      </c>
      <c r="B138" s="39">
        <f t="shared" si="2"/>
        <v>0</v>
      </c>
      <c r="C138" s="40">
        <f>一般公共预算支出情况表!B135</f>
        <v>0</v>
      </c>
      <c r="D138" s="40"/>
      <c r="E138" s="40"/>
    </row>
    <row r="139" spans="1:5" ht="18" customHeight="1" x14ac:dyDescent="0.2">
      <c r="A139" s="64" t="s">
        <v>174</v>
      </c>
      <c r="B139" s="39">
        <f t="shared" si="2"/>
        <v>0</v>
      </c>
      <c r="C139" s="40">
        <f>一般公共预算支出情况表!B136</f>
        <v>0</v>
      </c>
      <c r="D139" s="40"/>
      <c r="E139" s="40"/>
    </row>
    <row r="140" spans="1:5" ht="18" customHeight="1" x14ac:dyDescent="0.2">
      <c r="A140" s="64" t="s">
        <v>175</v>
      </c>
      <c r="B140" s="39">
        <f t="shared" si="2"/>
        <v>0</v>
      </c>
      <c r="C140" s="40">
        <f>一般公共预算支出情况表!B137</f>
        <v>0</v>
      </c>
      <c r="D140" s="40"/>
      <c r="E140" s="40"/>
    </row>
    <row r="141" spans="1:5" ht="18" customHeight="1" x14ac:dyDescent="0.2">
      <c r="A141" s="64" t="s">
        <v>91</v>
      </c>
      <c r="B141" s="39">
        <f t="shared" si="2"/>
        <v>0</v>
      </c>
      <c r="C141" s="40">
        <f>一般公共预算支出情况表!B138</f>
        <v>0</v>
      </c>
      <c r="D141" s="40"/>
      <c r="E141" s="40"/>
    </row>
    <row r="142" spans="1:5" ht="18" customHeight="1" x14ac:dyDescent="0.2">
      <c r="A142" s="64" t="s">
        <v>92</v>
      </c>
      <c r="B142" s="39">
        <f t="shared" si="2"/>
        <v>0</v>
      </c>
      <c r="C142" s="40">
        <f>一般公共预算支出情况表!B139</f>
        <v>0</v>
      </c>
      <c r="D142" s="40"/>
      <c r="E142" s="40"/>
    </row>
    <row r="143" spans="1:5" ht="18" customHeight="1" x14ac:dyDescent="0.2">
      <c r="A143" s="64" t="s">
        <v>93</v>
      </c>
      <c r="B143" s="39">
        <f t="shared" si="2"/>
        <v>0</v>
      </c>
      <c r="C143" s="40">
        <f>一般公共预算支出情况表!B140</f>
        <v>0</v>
      </c>
      <c r="D143" s="40"/>
      <c r="E143" s="40"/>
    </row>
    <row r="144" spans="1:5" ht="18" customHeight="1" x14ac:dyDescent="0.2">
      <c r="A144" s="64" t="s">
        <v>176</v>
      </c>
      <c r="B144" s="39">
        <f t="shared" si="2"/>
        <v>0</v>
      </c>
      <c r="C144" s="40">
        <f>一般公共预算支出情况表!B141</f>
        <v>0</v>
      </c>
      <c r="D144" s="40"/>
      <c r="E144" s="40"/>
    </row>
    <row r="145" spans="1:5" ht="18" customHeight="1" x14ac:dyDescent="0.2">
      <c r="A145" s="64" t="s">
        <v>100</v>
      </c>
      <c r="B145" s="39">
        <f t="shared" si="2"/>
        <v>0</v>
      </c>
      <c r="C145" s="40">
        <f>一般公共预算支出情况表!B142</f>
        <v>0</v>
      </c>
      <c r="D145" s="40"/>
      <c r="E145" s="40"/>
    </row>
    <row r="146" spans="1:5" ht="18" customHeight="1" x14ac:dyDescent="0.2">
      <c r="A146" s="64" t="s">
        <v>177</v>
      </c>
      <c r="B146" s="39">
        <f t="shared" si="2"/>
        <v>0</v>
      </c>
      <c r="C146" s="40">
        <f>一般公共预算支出情况表!B143</f>
        <v>0</v>
      </c>
      <c r="D146" s="40"/>
      <c r="E146" s="40"/>
    </row>
    <row r="147" spans="1:5" ht="18" customHeight="1" x14ac:dyDescent="0.2">
      <c r="A147" s="64" t="s">
        <v>178</v>
      </c>
      <c r="B147" s="39">
        <f t="shared" si="2"/>
        <v>0</v>
      </c>
      <c r="C147" s="40">
        <f>一般公共预算支出情况表!B144</f>
        <v>0</v>
      </c>
      <c r="D147" s="40"/>
      <c r="E147" s="40"/>
    </row>
    <row r="148" spans="1:5" ht="18" customHeight="1" x14ac:dyDescent="0.2">
      <c r="A148" s="64" t="s">
        <v>91</v>
      </c>
      <c r="B148" s="39">
        <f t="shared" si="2"/>
        <v>0</v>
      </c>
      <c r="C148" s="40">
        <f>一般公共预算支出情况表!B145</f>
        <v>0</v>
      </c>
      <c r="D148" s="40"/>
      <c r="E148" s="40"/>
    </row>
    <row r="149" spans="1:5" ht="18" customHeight="1" x14ac:dyDescent="0.2">
      <c r="A149" s="64" t="s">
        <v>92</v>
      </c>
      <c r="B149" s="39">
        <f t="shared" si="2"/>
        <v>0</v>
      </c>
      <c r="C149" s="40">
        <f>一般公共预算支出情况表!B146</f>
        <v>0</v>
      </c>
      <c r="D149" s="40"/>
      <c r="E149" s="40"/>
    </row>
    <row r="150" spans="1:5" ht="18" customHeight="1" x14ac:dyDescent="0.2">
      <c r="A150" s="64" t="s">
        <v>93</v>
      </c>
      <c r="B150" s="39">
        <f t="shared" si="2"/>
        <v>0</v>
      </c>
      <c r="C150" s="40">
        <f>一般公共预算支出情况表!B147</f>
        <v>0</v>
      </c>
      <c r="D150" s="40"/>
      <c r="E150" s="40"/>
    </row>
    <row r="151" spans="1:5" ht="18" customHeight="1" x14ac:dyDescent="0.2">
      <c r="A151" s="64" t="s">
        <v>179</v>
      </c>
      <c r="B151" s="39">
        <f t="shared" si="2"/>
        <v>0</v>
      </c>
      <c r="C151" s="40">
        <f>一般公共预算支出情况表!B148</f>
        <v>0</v>
      </c>
      <c r="D151" s="40"/>
      <c r="E151" s="40"/>
    </row>
    <row r="152" spans="1:5" ht="18" customHeight="1" x14ac:dyDescent="0.2">
      <c r="A152" s="64" t="s">
        <v>100</v>
      </c>
      <c r="B152" s="39">
        <f t="shared" si="2"/>
        <v>0</v>
      </c>
      <c r="C152" s="40">
        <f>一般公共预算支出情况表!B149</f>
        <v>0</v>
      </c>
      <c r="D152" s="40"/>
      <c r="E152" s="40"/>
    </row>
    <row r="153" spans="1:5" ht="18" customHeight="1" x14ac:dyDescent="0.2">
      <c r="A153" s="64" t="s">
        <v>180</v>
      </c>
      <c r="B153" s="39">
        <f t="shared" ref="B153:B216" si="3">C153+D153+E153</f>
        <v>0</v>
      </c>
      <c r="C153" s="40">
        <f>一般公共预算支出情况表!B150</f>
        <v>0</v>
      </c>
      <c r="D153" s="40"/>
      <c r="E153" s="40"/>
    </row>
    <row r="154" spans="1:5" ht="18" customHeight="1" x14ac:dyDescent="0.2">
      <c r="A154" s="64" t="s">
        <v>181</v>
      </c>
      <c r="B154" s="39">
        <f t="shared" si="3"/>
        <v>0</v>
      </c>
      <c r="C154" s="40">
        <f>一般公共预算支出情况表!B151</f>
        <v>0</v>
      </c>
      <c r="D154" s="40"/>
      <c r="E154" s="40"/>
    </row>
    <row r="155" spans="1:5" ht="18" customHeight="1" x14ac:dyDescent="0.2">
      <c r="A155" s="64" t="s">
        <v>91</v>
      </c>
      <c r="B155" s="39">
        <f t="shared" si="3"/>
        <v>0</v>
      </c>
      <c r="C155" s="40">
        <f>一般公共预算支出情况表!B152</f>
        <v>0</v>
      </c>
      <c r="D155" s="40"/>
      <c r="E155" s="40"/>
    </row>
    <row r="156" spans="1:5" ht="18" customHeight="1" x14ac:dyDescent="0.2">
      <c r="A156" s="64" t="s">
        <v>92</v>
      </c>
      <c r="B156" s="39">
        <f t="shared" si="3"/>
        <v>0</v>
      </c>
      <c r="C156" s="40">
        <f>一般公共预算支出情况表!B153</f>
        <v>0</v>
      </c>
      <c r="D156" s="40"/>
      <c r="E156" s="40"/>
    </row>
    <row r="157" spans="1:5" ht="18" customHeight="1" x14ac:dyDescent="0.2">
      <c r="A157" s="64" t="s">
        <v>93</v>
      </c>
      <c r="B157" s="39">
        <f t="shared" si="3"/>
        <v>0</v>
      </c>
      <c r="C157" s="40">
        <f>一般公共预算支出情况表!B154</f>
        <v>0</v>
      </c>
      <c r="D157" s="40"/>
      <c r="E157" s="40"/>
    </row>
    <row r="158" spans="1:5" ht="18" customHeight="1" x14ac:dyDescent="0.2">
      <c r="A158" s="64" t="s">
        <v>182</v>
      </c>
      <c r="B158" s="39">
        <f t="shared" si="3"/>
        <v>0</v>
      </c>
      <c r="C158" s="40">
        <f>一般公共预算支出情况表!B155</f>
        <v>0</v>
      </c>
      <c r="D158" s="40"/>
      <c r="E158" s="40"/>
    </row>
    <row r="159" spans="1:5" ht="18" customHeight="1" x14ac:dyDescent="0.2">
      <c r="A159" s="64" t="s">
        <v>183</v>
      </c>
      <c r="B159" s="39">
        <f t="shared" si="3"/>
        <v>0</v>
      </c>
      <c r="C159" s="40">
        <f>一般公共预算支出情况表!B156</f>
        <v>0</v>
      </c>
      <c r="D159" s="40"/>
      <c r="E159" s="40"/>
    </row>
    <row r="160" spans="1:5" ht="18" customHeight="1" x14ac:dyDescent="0.2">
      <c r="A160" s="64" t="s">
        <v>184</v>
      </c>
      <c r="B160" s="39">
        <f t="shared" si="3"/>
        <v>0</v>
      </c>
      <c r="C160" s="40">
        <f>一般公共预算支出情况表!B157</f>
        <v>0</v>
      </c>
      <c r="D160" s="40"/>
      <c r="E160" s="40"/>
    </row>
    <row r="161" spans="1:5" ht="18" customHeight="1" x14ac:dyDescent="0.2">
      <c r="A161" s="64" t="s">
        <v>100</v>
      </c>
      <c r="B161" s="39">
        <f t="shared" si="3"/>
        <v>0</v>
      </c>
      <c r="C161" s="40">
        <f>一般公共预算支出情况表!B158</f>
        <v>0</v>
      </c>
      <c r="D161" s="40"/>
      <c r="E161" s="40"/>
    </row>
    <row r="162" spans="1:5" ht="18" customHeight="1" x14ac:dyDescent="0.2">
      <c r="A162" s="64" t="s">
        <v>185</v>
      </c>
      <c r="B162" s="39">
        <f t="shared" si="3"/>
        <v>0</v>
      </c>
      <c r="C162" s="40">
        <f>一般公共预算支出情况表!B159</f>
        <v>0</v>
      </c>
      <c r="D162" s="40"/>
      <c r="E162" s="40"/>
    </row>
    <row r="163" spans="1:5" ht="18" customHeight="1" x14ac:dyDescent="0.2">
      <c r="A163" s="64" t="s">
        <v>186</v>
      </c>
      <c r="B163" s="39">
        <f t="shared" si="3"/>
        <v>0</v>
      </c>
      <c r="C163" s="40">
        <f>一般公共预算支出情况表!B160</f>
        <v>0</v>
      </c>
      <c r="D163" s="40"/>
      <c r="E163" s="40"/>
    </row>
    <row r="164" spans="1:5" ht="18" customHeight="1" x14ac:dyDescent="0.2">
      <c r="A164" s="64" t="s">
        <v>91</v>
      </c>
      <c r="B164" s="39">
        <f t="shared" si="3"/>
        <v>0</v>
      </c>
      <c r="C164" s="40">
        <f>一般公共预算支出情况表!B161</f>
        <v>0</v>
      </c>
      <c r="D164" s="40"/>
      <c r="E164" s="40"/>
    </row>
    <row r="165" spans="1:5" ht="18" customHeight="1" x14ac:dyDescent="0.2">
      <c r="A165" s="64" t="s">
        <v>92</v>
      </c>
      <c r="B165" s="39">
        <f t="shared" si="3"/>
        <v>0</v>
      </c>
      <c r="C165" s="40">
        <f>一般公共预算支出情况表!B162</f>
        <v>0</v>
      </c>
      <c r="D165" s="40"/>
      <c r="E165" s="40"/>
    </row>
    <row r="166" spans="1:5" ht="18" customHeight="1" x14ac:dyDescent="0.2">
      <c r="A166" s="64" t="s">
        <v>93</v>
      </c>
      <c r="B166" s="39">
        <f t="shared" si="3"/>
        <v>0</v>
      </c>
      <c r="C166" s="40">
        <f>一般公共预算支出情况表!B163</f>
        <v>0</v>
      </c>
      <c r="D166" s="40"/>
      <c r="E166" s="40"/>
    </row>
    <row r="167" spans="1:5" ht="18" customHeight="1" x14ac:dyDescent="0.2">
      <c r="A167" s="64" t="s">
        <v>187</v>
      </c>
      <c r="B167" s="39">
        <f t="shared" si="3"/>
        <v>0</v>
      </c>
      <c r="C167" s="40">
        <f>一般公共预算支出情况表!B164</f>
        <v>0</v>
      </c>
      <c r="D167" s="40"/>
      <c r="E167" s="40"/>
    </row>
    <row r="168" spans="1:5" ht="18" customHeight="1" x14ac:dyDescent="0.2">
      <c r="A168" s="64" t="s">
        <v>188</v>
      </c>
      <c r="B168" s="39">
        <f t="shared" si="3"/>
        <v>0</v>
      </c>
      <c r="C168" s="40">
        <f>一般公共预算支出情况表!B165</f>
        <v>0</v>
      </c>
      <c r="D168" s="40"/>
      <c r="E168" s="40"/>
    </row>
    <row r="169" spans="1:5" ht="18" customHeight="1" x14ac:dyDescent="0.2">
      <c r="A169" s="64" t="s">
        <v>189</v>
      </c>
      <c r="B169" s="39">
        <f t="shared" si="3"/>
        <v>0</v>
      </c>
      <c r="C169" s="40">
        <f>一般公共预算支出情况表!B166</f>
        <v>0</v>
      </c>
      <c r="D169" s="40"/>
      <c r="E169" s="40"/>
    </row>
    <row r="170" spans="1:5" ht="18" customHeight="1" x14ac:dyDescent="0.2">
      <c r="A170" s="64" t="s">
        <v>91</v>
      </c>
      <c r="B170" s="39">
        <f t="shared" si="3"/>
        <v>0</v>
      </c>
      <c r="C170" s="40">
        <f>一般公共预算支出情况表!B167</f>
        <v>0</v>
      </c>
      <c r="D170" s="40"/>
      <c r="E170" s="40"/>
    </row>
    <row r="171" spans="1:5" ht="18" customHeight="1" x14ac:dyDescent="0.2">
      <c r="A171" s="64" t="s">
        <v>92</v>
      </c>
      <c r="B171" s="39">
        <f t="shared" si="3"/>
        <v>0</v>
      </c>
      <c r="C171" s="40">
        <f>一般公共预算支出情况表!B168</f>
        <v>0</v>
      </c>
      <c r="D171" s="40"/>
      <c r="E171" s="40"/>
    </row>
    <row r="172" spans="1:5" ht="18" customHeight="1" x14ac:dyDescent="0.2">
      <c r="A172" s="64" t="s">
        <v>93</v>
      </c>
      <c r="B172" s="39">
        <f t="shared" si="3"/>
        <v>0</v>
      </c>
      <c r="C172" s="40">
        <f>一般公共预算支出情况表!B169</f>
        <v>0</v>
      </c>
      <c r="D172" s="40"/>
      <c r="E172" s="40"/>
    </row>
    <row r="173" spans="1:5" ht="18" customHeight="1" x14ac:dyDescent="0.2">
      <c r="A173" s="64" t="s">
        <v>105</v>
      </c>
      <c r="B173" s="39">
        <f t="shared" si="3"/>
        <v>0</v>
      </c>
      <c r="C173" s="40">
        <f>一般公共预算支出情况表!B170</f>
        <v>0</v>
      </c>
      <c r="D173" s="40"/>
      <c r="E173" s="40"/>
    </row>
    <row r="174" spans="1:5" ht="18" customHeight="1" x14ac:dyDescent="0.2">
      <c r="A174" s="64" t="s">
        <v>100</v>
      </c>
      <c r="B174" s="39">
        <f t="shared" si="3"/>
        <v>0</v>
      </c>
      <c r="C174" s="40">
        <f>一般公共预算支出情况表!B171</f>
        <v>0</v>
      </c>
      <c r="D174" s="40"/>
      <c r="E174" s="40"/>
    </row>
    <row r="175" spans="1:5" ht="18" customHeight="1" x14ac:dyDescent="0.2">
      <c r="A175" s="64" t="s">
        <v>190</v>
      </c>
      <c r="B175" s="39">
        <f t="shared" si="3"/>
        <v>0</v>
      </c>
      <c r="C175" s="40">
        <f>一般公共预算支出情况表!B172</f>
        <v>0</v>
      </c>
      <c r="D175" s="40"/>
      <c r="E175" s="40"/>
    </row>
    <row r="176" spans="1:5" ht="18" customHeight="1" x14ac:dyDescent="0.2">
      <c r="A176" s="64" t="s">
        <v>191</v>
      </c>
      <c r="B176" s="39">
        <f t="shared" si="3"/>
        <v>0</v>
      </c>
      <c r="C176" s="40">
        <f>一般公共预算支出情况表!B173</f>
        <v>0</v>
      </c>
      <c r="D176" s="40"/>
      <c r="E176" s="40"/>
    </row>
    <row r="177" spans="1:5" ht="18" customHeight="1" x14ac:dyDescent="0.2">
      <c r="A177" s="64" t="s">
        <v>91</v>
      </c>
      <c r="B177" s="39">
        <f t="shared" si="3"/>
        <v>0</v>
      </c>
      <c r="C177" s="40">
        <f>一般公共预算支出情况表!B174</f>
        <v>0</v>
      </c>
      <c r="D177" s="40"/>
      <c r="E177" s="40"/>
    </row>
    <row r="178" spans="1:5" ht="18" customHeight="1" x14ac:dyDescent="0.2">
      <c r="A178" s="64" t="s">
        <v>92</v>
      </c>
      <c r="B178" s="39">
        <f t="shared" si="3"/>
        <v>0</v>
      </c>
      <c r="C178" s="40">
        <f>一般公共预算支出情况表!B175</f>
        <v>0</v>
      </c>
      <c r="D178" s="40"/>
      <c r="E178" s="40"/>
    </row>
    <row r="179" spans="1:5" ht="18" customHeight="1" x14ac:dyDescent="0.2">
      <c r="A179" s="64" t="s">
        <v>93</v>
      </c>
      <c r="B179" s="39">
        <f t="shared" si="3"/>
        <v>0</v>
      </c>
      <c r="C179" s="40">
        <f>一般公共预算支出情况表!B176</f>
        <v>0</v>
      </c>
      <c r="D179" s="40"/>
      <c r="E179" s="40"/>
    </row>
    <row r="180" spans="1:5" ht="18" customHeight="1" x14ac:dyDescent="0.2">
      <c r="A180" s="64" t="s">
        <v>192</v>
      </c>
      <c r="B180" s="39">
        <f t="shared" si="3"/>
        <v>0</v>
      </c>
      <c r="C180" s="40">
        <f>一般公共预算支出情况表!B177</f>
        <v>0</v>
      </c>
      <c r="D180" s="40"/>
      <c r="E180" s="40"/>
    </row>
    <row r="181" spans="1:5" ht="18" customHeight="1" x14ac:dyDescent="0.2">
      <c r="A181" s="64" t="s">
        <v>193</v>
      </c>
      <c r="B181" s="39">
        <f t="shared" si="3"/>
        <v>0</v>
      </c>
      <c r="C181" s="40">
        <f>一般公共预算支出情况表!B178</f>
        <v>0</v>
      </c>
      <c r="D181" s="40"/>
      <c r="E181" s="40"/>
    </row>
    <row r="182" spans="1:5" ht="18" customHeight="1" x14ac:dyDescent="0.2">
      <c r="A182" s="64" t="s">
        <v>100</v>
      </c>
      <c r="B182" s="39">
        <f t="shared" si="3"/>
        <v>0</v>
      </c>
      <c r="C182" s="40">
        <f>一般公共预算支出情况表!B179</f>
        <v>0</v>
      </c>
      <c r="D182" s="40"/>
      <c r="E182" s="40"/>
    </row>
    <row r="183" spans="1:5" ht="18" customHeight="1" x14ac:dyDescent="0.2">
      <c r="A183" s="64" t="s">
        <v>194</v>
      </c>
      <c r="B183" s="39">
        <f t="shared" si="3"/>
        <v>0</v>
      </c>
      <c r="C183" s="40">
        <f>一般公共预算支出情况表!B180</f>
        <v>0</v>
      </c>
      <c r="D183" s="40"/>
      <c r="E183" s="40"/>
    </row>
    <row r="184" spans="1:5" ht="18" customHeight="1" x14ac:dyDescent="0.2">
      <c r="A184" s="64" t="s">
        <v>195</v>
      </c>
      <c r="B184" s="39">
        <f t="shared" si="3"/>
        <v>0</v>
      </c>
      <c r="C184" s="40">
        <f>一般公共预算支出情况表!B181</f>
        <v>0</v>
      </c>
      <c r="D184" s="40"/>
      <c r="E184" s="40"/>
    </row>
    <row r="185" spans="1:5" ht="18" customHeight="1" x14ac:dyDescent="0.2">
      <c r="A185" s="64" t="s">
        <v>91</v>
      </c>
      <c r="B185" s="39">
        <f t="shared" si="3"/>
        <v>0</v>
      </c>
      <c r="C185" s="40">
        <f>一般公共预算支出情况表!B182</f>
        <v>0</v>
      </c>
      <c r="D185" s="40"/>
      <c r="E185" s="40"/>
    </row>
    <row r="186" spans="1:5" ht="18" customHeight="1" x14ac:dyDescent="0.2">
      <c r="A186" s="64" t="s">
        <v>92</v>
      </c>
      <c r="B186" s="39">
        <f t="shared" si="3"/>
        <v>0</v>
      </c>
      <c r="C186" s="40">
        <f>一般公共预算支出情况表!B183</f>
        <v>0</v>
      </c>
      <c r="D186" s="40"/>
      <c r="E186" s="40"/>
    </row>
    <row r="187" spans="1:5" ht="18" customHeight="1" x14ac:dyDescent="0.2">
      <c r="A187" s="64" t="s">
        <v>93</v>
      </c>
      <c r="B187" s="39">
        <f t="shared" si="3"/>
        <v>0</v>
      </c>
      <c r="C187" s="40">
        <f>一般公共预算支出情况表!B184</f>
        <v>0</v>
      </c>
      <c r="D187" s="40"/>
      <c r="E187" s="40"/>
    </row>
    <row r="188" spans="1:5" ht="18" customHeight="1" x14ac:dyDescent="0.2">
      <c r="A188" s="64" t="s">
        <v>196</v>
      </c>
      <c r="B188" s="39">
        <f t="shared" si="3"/>
        <v>0</v>
      </c>
      <c r="C188" s="40">
        <f>一般公共预算支出情况表!B185</f>
        <v>0</v>
      </c>
      <c r="D188" s="40"/>
      <c r="E188" s="40"/>
    </row>
    <row r="189" spans="1:5" ht="18" customHeight="1" x14ac:dyDescent="0.2">
      <c r="A189" s="64" t="s">
        <v>100</v>
      </c>
      <c r="B189" s="39">
        <f t="shared" si="3"/>
        <v>0</v>
      </c>
      <c r="C189" s="40">
        <f>一般公共预算支出情况表!B186</f>
        <v>0</v>
      </c>
      <c r="D189" s="40"/>
      <c r="E189" s="40"/>
    </row>
    <row r="190" spans="1:5" ht="18" customHeight="1" x14ac:dyDescent="0.2">
      <c r="A190" s="64" t="s">
        <v>197</v>
      </c>
      <c r="B190" s="39">
        <f t="shared" si="3"/>
        <v>0</v>
      </c>
      <c r="C190" s="40">
        <f>一般公共预算支出情况表!B187</f>
        <v>0</v>
      </c>
      <c r="D190" s="40"/>
      <c r="E190" s="40"/>
    </row>
    <row r="191" spans="1:5" ht="18" customHeight="1" x14ac:dyDescent="0.2">
      <c r="A191" s="64" t="s">
        <v>198</v>
      </c>
      <c r="B191" s="39">
        <f t="shared" si="3"/>
        <v>0</v>
      </c>
      <c r="C191" s="40">
        <f>一般公共预算支出情况表!B188</f>
        <v>0</v>
      </c>
      <c r="D191" s="40"/>
      <c r="E191" s="40"/>
    </row>
    <row r="192" spans="1:5" ht="18" customHeight="1" x14ac:dyDescent="0.2">
      <c r="A192" s="64" t="s">
        <v>91</v>
      </c>
      <c r="B192" s="39">
        <f t="shared" si="3"/>
        <v>0</v>
      </c>
      <c r="C192" s="40">
        <f>一般公共预算支出情况表!B189</f>
        <v>0</v>
      </c>
      <c r="D192" s="40"/>
      <c r="E192" s="40"/>
    </row>
    <row r="193" spans="1:5" ht="18" customHeight="1" x14ac:dyDescent="0.2">
      <c r="A193" s="64" t="s">
        <v>92</v>
      </c>
      <c r="B193" s="39">
        <f t="shared" si="3"/>
        <v>0</v>
      </c>
      <c r="C193" s="40">
        <f>一般公共预算支出情况表!B190</f>
        <v>0</v>
      </c>
      <c r="D193" s="40"/>
      <c r="E193" s="40"/>
    </row>
    <row r="194" spans="1:5" ht="18" customHeight="1" x14ac:dyDescent="0.2">
      <c r="A194" s="64" t="s">
        <v>93</v>
      </c>
      <c r="B194" s="39">
        <f t="shared" si="3"/>
        <v>0</v>
      </c>
      <c r="C194" s="40">
        <f>一般公共预算支出情况表!B191</f>
        <v>0</v>
      </c>
      <c r="D194" s="40"/>
      <c r="E194" s="40"/>
    </row>
    <row r="195" spans="1:5" ht="18" customHeight="1" x14ac:dyDescent="0.2">
      <c r="A195" s="64" t="s">
        <v>100</v>
      </c>
      <c r="B195" s="39">
        <f t="shared" si="3"/>
        <v>0</v>
      </c>
      <c r="C195" s="40">
        <f>一般公共预算支出情况表!B192</f>
        <v>0</v>
      </c>
      <c r="D195" s="40"/>
      <c r="E195" s="40"/>
    </row>
    <row r="196" spans="1:5" ht="18" customHeight="1" x14ac:dyDescent="0.2">
      <c r="A196" s="64" t="s">
        <v>199</v>
      </c>
      <c r="B196" s="39">
        <f t="shared" si="3"/>
        <v>0</v>
      </c>
      <c r="C196" s="40">
        <f>一般公共预算支出情况表!B193</f>
        <v>0</v>
      </c>
      <c r="D196" s="40"/>
      <c r="E196" s="40"/>
    </row>
    <row r="197" spans="1:5" ht="18" customHeight="1" x14ac:dyDescent="0.2">
      <c r="A197" s="64" t="s">
        <v>200</v>
      </c>
      <c r="B197" s="39">
        <f t="shared" si="3"/>
        <v>0</v>
      </c>
      <c r="C197" s="40">
        <f>一般公共预算支出情况表!B194</f>
        <v>0</v>
      </c>
      <c r="D197" s="40"/>
      <c r="E197" s="40"/>
    </row>
    <row r="198" spans="1:5" ht="18" customHeight="1" x14ac:dyDescent="0.2">
      <c r="A198" s="64" t="s">
        <v>91</v>
      </c>
      <c r="B198" s="39">
        <f t="shared" si="3"/>
        <v>0</v>
      </c>
      <c r="C198" s="40">
        <f>一般公共预算支出情况表!B195</f>
        <v>0</v>
      </c>
      <c r="D198" s="40"/>
      <c r="E198" s="40"/>
    </row>
    <row r="199" spans="1:5" ht="18" customHeight="1" x14ac:dyDescent="0.2">
      <c r="A199" s="64" t="s">
        <v>92</v>
      </c>
      <c r="B199" s="39">
        <f t="shared" si="3"/>
        <v>0</v>
      </c>
      <c r="C199" s="40">
        <f>一般公共预算支出情况表!B196</f>
        <v>0</v>
      </c>
      <c r="D199" s="40"/>
      <c r="E199" s="40"/>
    </row>
    <row r="200" spans="1:5" ht="18" customHeight="1" x14ac:dyDescent="0.2">
      <c r="A200" s="64" t="s">
        <v>93</v>
      </c>
      <c r="B200" s="39">
        <f t="shared" si="3"/>
        <v>0</v>
      </c>
      <c r="C200" s="40">
        <f>一般公共预算支出情况表!B197</f>
        <v>0</v>
      </c>
      <c r="D200" s="40"/>
      <c r="E200" s="40"/>
    </row>
    <row r="201" spans="1:5" ht="18" customHeight="1" x14ac:dyDescent="0.2">
      <c r="A201" s="64" t="s">
        <v>100</v>
      </c>
      <c r="B201" s="39">
        <f t="shared" si="3"/>
        <v>0</v>
      </c>
      <c r="C201" s="40">
        <f>一般公共预算支出情况表!B198</f>
        <v>0</v>
      </c>
      <c r="D201" s="40"/>
      <c r="E201" s="40"/>
    </row>
    <row r="202" spans="1:5" ht="18" customHeight="1" x14ac:dyDescent="0.2">
      <c r="A202" s="64" t="s">
        <v>201</v>
      </c>
      <c r="B202" s="39">
        <f t="shared" si="3"/>
        <v>0</v>
      </c>
      <c r="C202" s="40">
        <f>一般公共预算支出情况表!B199</f>
        <v>0</v>
      </c>
      <c r="D202" s="40"/>
      <c r="E202" s="40"/>
    </row>
    <row r="203" spans="1:5" ht="18" customHeight="1" x14ac:dyDescent="0.2">
      <c r="A203" s="64" t="s">
        <v>202</v>
      </c>
      <c r="B203" s="39">
        <f t="shared" si="3"/>
        <v>0</v>
      </c>
      <c r="C203" s="40">
        <f>一般公共预算支出情况表!B200</f>
        <v>0</v>
      </c>
      <c r="D203" s="40"/>
      <c r="E203" s="40"/>
    </row>
    <row r="204" spans="1:5" ht="18" customHeight="1" x14ac:dyDescent="0.2">
      <c r="A204" s="64" t="s">
        <v>91</v>
      </c>
      <c r="B204" s="39">
        <f t="shared" si="3"/>
        <v>0</v>
      </c>
      <c r="C204" s="40">
        <f>一般公共预算支出情况表!B201</f>
        <v>0</v>
      </c>
      <c r="D204" s="40"/>
      <c r="E204" s="40"/>
    </row>
    <row r="205" spans="1:5" ht="18" customHeight="1" x14ac:dyDescent="0.2">
      <c r="A205" s="64" t="s">
        <v>92</v>
      </c>
      <c r="B205" s="39">
        <f t="shared" si="3"/>
        <v>0</v>
      </c>
      <c r="C205" s="40">
        <f>一般公共预算支出情况表!B202</f>
        <v>0</v>
      </c>
      <c r="D205" s="40"/>
      <c r="E205" s="40"/>
    </row>
    <row r="206" spans="1:5" ht="18" customHeight="1" x14ac:dyDescent="0.2">
      <c r="A206" s="64" t="s">
        <v>93</v>
      </c>
      <c r="B206" s="39">
        <f t="shared" si="3"/>
        <v>0</v>
      </c>
      <c r="C206" s="40">
        <f>一般公共预算支出情况表!B203</f>
        <v>0</v>
      </c>
      <c r="D206" s="40"/>
      <c r="E206" s="40"/>
    </row>
    <row r="207" spans="1:5" ht="18" customHeight="1" x14ac:dyDescent="0.2">
      <c r="A207" s="64" t="s">
        <v>100</v>
      </c>
      <c r="B207" s="39">
        <f t="shared" si="3"/>
        <v>0</v>
      </c>
      <c r="C207" s="40">
        <f>一般公共预算支出情况表!B204</f>
        <v>0</v>
      </c>
      <c r="D207" s="40"/>
      <c r="E207" s="40"/>
    </row>
    <row r="208" spans="1:5" ht="18" customHeight="1" x14ac:dyDescent="0.2">
      <c r="A208" s="64" t="s">
        <v>203</v>
      </c>
      <c r="B208" s="39">
        <f t="shared" si="3"/>
        <v>0</v>
      </c>
      <c r="C208" s="40">
        <f>一般公共预算支出情况表!B205</f>
        <v>0</v>
      </c>
      <c r="D208" s="40"/>
      <c r="E208" s="40"/>
    </row>
    <row r="209" spans="1:5" ht="18" customHeight="1" x14ac:dyDescent="0.2">
      <c r="A209" s="64" t="s">
        <v>204</v>
      </c>
      <c r="B209" s="39">
        <f t="shared" si="3"/>
        <v>0</v>
      </c>
      <c r="C209" s="40">
        <f>一般公共预算支出情况表!B206</f>
        <v>0</v>
      </c>
      <c r="D209" s="40"/>
      <c r="E209" s="40"/>
    </row>
    <row r="210" spans="1:5" ht="18" customHeight="1" x14ac:dyDescent="0.2">
      <c r="A210" s="64" t="s">
        <v>91</v>
      </c>
      <c r="B210" s="39">
        <f t="shared" si="3"/>
        <v>0</v>
      </c>
      <c r="C210" s="40">
        <f>一般公共预算支出情况表!B207</f>
        <v>0</v>
      </c>
      <c r="D210" s="40"/>
      <c r="E210" s="40"/>
    </row>
    <row r="211" spans="1:5" ht="18" customHeight="1" x14ac:dyDescent="0.2">
      <c r="A211" s="64" t="s">
        <v>92</v>
      </c>
      <c r="B211" s="39">
        <f t="shared" si="3"/>
        <v>0</v>
      </c>
      <c r="C211" s="40">
        <f>一般公共预算支出情况表!B208</f>
        <v>0</v>
      </c>
      <c r="D211" s="40"/>
      <c r="E211" s="40"/>
    </row>
    <row r="212" spans="1:5" ht="18" customHeight="1" x14ac:dyDescent="0.2">
      <c r="A212" s="64" t="s">
        <v>93</v>
      </c>
      <c r="B212" s="39">
        <f t="shared" si="3"/>
        <v>0</v>
      </c>
      <c r="C212" s="40">
        <f>一般公共预算支出情况表!B209</f>
        <v>0</v>
      </c>
      <c r="D212" s="40"/>
      <c r="E212" s="40"/>
    </row>
    <row r="213" spans="1:5" ht="18" customHeight="1" x14ac:dyDescent="0.2">
      <c r="A213" s="64" t="s">
        <v>100</v>
      </c>
      <c r="B213" s="39">
        <f t="shared" si="3"/>
        <v>0</v>
      </c>
      <c r="C213" s="40">
        <f>一般公共预算支出情况表!B210</f>
        <v>0</v>
      </c>
      <c r="D213" s="40"/>
      <c r="E213" s="40"/>
    </row>
    <row r="214" spans="1:5" ht="18" customHeight="1" x14ac:dyDescent="0.2">
      <c r="A214" s="64" t="s">
        <v>205</v>
      </c>
      <c r="B214" s="39">
        <f t="shared" si="3"/>
        <v>0</v>
      </c>
      <c r="C214" s="40">
        <f>一般公共预算支出情况表!B211</f>
        <v>0</v>
      </c>
      <c r="D214" s="40"/>
      <c r="E214" s="40"/>
    </row>
    <row r="215" spans="1:5" ht="18" customHeight="1" x14ac:dyDescent="0.2">
      <c r="A215" s="64" t="s">
        <v>206</v>
      </c>
      <c r="B215" s="39">
        <f t="shared" si="3"/>
        <v>0</v>
      </c>
      <c r="C215" s="40">
        <f>一般公共预算支出情况表!B212</f>
        <v>0</v>
      </c>
      <c r="D215" s="40"/>
      <c r="E215" s="40"/>
    </row>
    <row r="216" spans="1:5" ht="18" customHeight="1" x14ac:dyDescent="0.2">
      <c r="A216" s="64" t="s">
        <v>91</v>
      </c>
      <c r="B216" s="39">
        <f t="shared" si="3"/>
        <v>0</v>
      </c>
      <c r="C216" s="40">
        <f>一般公共预算支出情况表!B213</f>
        <v>0</v>
      </c>
      <c r="D216" s="40"/>
      <c r="E216" s="40"/>
    </row>
    <row r="217" spans="1:5" ht="18" customHeight="1" x14ac:dyDescent="0.2">
      <c r="A217" s="64" t="s">
        <v>92</v>
      </c>
      <c r="B217" s="39">
        <f t="shared" ref="B217:B280" si="4">C217+D217+E217</f>
        <v>0</v>
      </c>
      <c r="C217" s="40">
        <f>一般公共预算支出情况表!B214</f>
        <v>0</v>
      </c>
      <c r="D217" s="40"/>
      <c r="E217" s="40"/>
    </row>
    <row r="218" spans="1:5" ht="18" customHeight="1" x14ac:dyDescent="0.2">
      <c r="A218" s="64" t="s">
        <v>93</v>
      </c>
      <c r="B218" s="39">
        <f t="shared" si="4"/>
        <v>0</v>
      </c>
      <c r="C218" s="40">
        <f>一般公共预算支出情况表!B215</f>
        <v>0</v>
      </c>
      <c r="D218" s="40"/>
      <c r="E218" s="40"/>
    </row>
    <row r="219" spans="1:5" ht="18" customHeight="1" x14ac:dyDescent="0.2">
      <c r="A219" s="64" t="s">
        <v>100</v>
      </c>
      <c r="B219" s="39">
        <f t="shared" si="4"/>
        <v>0</v>
      </c>
      <c r="C219" s="40">
        <f>一般公共预算支出情况表!B216</f>
        <v>0</v>
      </c>
      <c r="D219" s="40"/>
      <c r="E219" s="40"/>
    </row>
    <row r="220" spans="1:5" ht="18" customHeight="1" x14ac:dyDescent="0.2">
      <c r="A220" s="64" t="s">
        <v>207</v>
      </c>
      <c r="B220" s="39">
        <f t="shared" si="4"/>
        <v>0</v>
      </c>
      <c r="C220" s="40">
        <f>一般公共预算支出情况表!B217</f>
        <v>0</v>
      </c>
      <c r="D220" s="40"/>
      <c r="E220" s="40"/>
    </row>
    <row r="221" spans="1:5" ht="18" customHeight="1" x14ac:dyDescent="0.2">
      <c r="A221" s="64" t="s">
        <v>208</v>
      </c>
      <c r="B221" s="39">
        <f t="shared" si="4"/>
        <v>0</v>
      </c>
      <c r="C221" s="40">
        <f>一般公共预算支出情况表!B218</f>
        <v>0</v>
      </c>
      <c r="D221" s="40"/>
      <c r="E221" s="40"/>
    </row>
    <row r="222" spans="1:5" ht="18" customHeight="1" x14ac:dyDescent="0.2">
      <c r="A222" s="64" t="s">
        <v>209</v>
      </c>
      <c r="B222" s="39">
        <f t="shared" si="4"/>
        <v>0</v>
      </c>
      <c r="C222" s="40">
        <f>一般公共预算支出情况表!B219</f>
        <v>0</v>
      </c>
      <c r="D222" s="40"/>
      <c r="E222" s="40"/>
    </row>
    <row r="223" spans="1:5" ht="18" customHeight="1" x14ac:dyDescent="0.2">
      <c r="A223" s="64" t="s">
        <v>210</v>
      </c>
      <c r="B223" s="39">
        <f t="shared" si="4"/>
        <v>0</v>
      </c>
      <c r="C223" s="40">
        <f>一般公共预算支出情况表!B220</f>
        <v>0</v>
      </c>
      <c r="D223" s="40"/>
      <c r="E223" s="40"/>
    </row>
    <row r="224" spans="1:5" ht="18" customHeight="1" x14ac:dyDescent="0.2">
      <c r="A224" s="63" t="s">
        <v>211</v>
      </c>
      <c r="B224" s="39">
        <f t="shared" si="4"/>
        <v>0</v>
      </c>
      <c r="C224" s="40">
        <f>一般公共预算支出情况表!B221</f>
        <v>0</v>
      </c>
      <c r="D224" s="40"/>
      <c r="E224" s="40"/>
    </row>
    <row r="225" spans="1:5" ht="18" customHeight="1" x14ac:dyDescent="0.2">
      <c r="A225" s="64" t="s">
        <v>212</v>
      </c>
      <c r="B225" s="39">
        <f t="shared" si="4"/>
        <v>0</v>
      </c>
      <c r="C225" s="40">
        <f>一般公共预算支出情况表!B222</f>
        <v>0</v>
      </c>
      <c r="D225" s="40"/>
      <c r="E225" s="40"/>
    </row>
    <row r="226" spans="1:5" ht="18" customHeight="1" x14ac:dyDescent="0.2">
      <c r="A226" s="64" t="s">
        <v>213</v>
      </c>
      <c r="B226" s="39">
        <f t="shared" si="4"/>
        <v>0</v>
      </c>
      <c r="C226" s="40">
        <f>一般公共预算支出情况表!B223</f>
        <v>0</v>
      </c>
      <c r="D226" s="40"/>
      <c r="E226" s="40"/>
    </row>
    <row r="227" spans="1:5" ht="18" customHeight="1" x14ac:dyDescent="0.2">
      <c r="A227" s="64" t="s">
        <v>214</v>
      </c>
      <c r="B227" s="39">
        <f t="shared" si="4"/>
        <v>0</v>
      </c>
      <c r="C227" s="40">
        <f>一般公共预算支出情况表!B224</f>
        <v>0</v>
      </c>
      <c r="D227" s="40"/>
      <c r="E227" s="40"/>
    </row>
    <row r="228" spans="1:5" ht="18" customHeight="1" x14ac:dyDescent="0.2">
      <c r="A228" s="64" t="s">
        <v>215</v>
      </c>
      <c r="B228" s="39">
        <f t="shared" si="4"/>
        <v>0</v>
      </c>
      <c r="C228" s="40">
        <f>一般公共预算支出情况表!B225</f>
        <v>0</v>
      </c>
      <c r="D228" s="40"/>
      <c r="E228" s="40"/>
    </row>
    <row r="229" spans="1:5" ht="18" customHeight="1" x14ac:dyDescent="0.2">
      <c r="A229" s="64" t="s">
        <v>216</v>
      </c>
      <c r="B229" s="39">
        <f t="shared" si="4"/>
        <v>0</v>
      </c>
      <c r="C229" s="40">
        <f>一般公共预算支出情况表!B226</f>
        <v>0</v>
      </c>
      <c r="D229" s="40"/>
      <c r="E229" s="40"/>
    </row>
    <row r="230" spans="1:5" ht="18" customHeight="1" x14ac:dyDescent="0.2">
      <c r="A230" s="64" t="s">
        <v>217</v>
      </c>
      <c r="B230" s="39">
        <f t="shared" si="4"/>
        <v>0</v>
      </c>
      <c r="C230" s="40">
        <f>一般公共预算支出情况表!B227</f>
        <v>0</v>
      </c>
      <c r="D230" s="40"/>
      <c r="E230" s="40"/>
    </row>
    <row r="231" spans="1:5" ht="18" customHeight="1" x14ac:dyDescent="0.2">
      <c r="A231" s="64" t="s">
        <v>218</v>
      </c>
      <c r="B231" s="39">
        <f t="shared" si="4"/>
        <v>0</v>
      </c>
      <c r="C231" s="40">
        <f>一般公共预算支出情况表!B228</f>
        <v>0</v>
      </c>
      <c r="D231" s="40"/>
      <c r="E231" s="40"/>
    </row>
    <row r="232" spans="1:5" ht="18" customHeight="1" x14ac:dyDescent="0.2">
      <c r="A232" s="64" t="s">
        <v>219</v>
      </c>
      <c r="B232" s="39">
        <f t="shared" si="4"/>
        <v>0</v>
      </c>
      <c r="C232" s="40">
        <f>一般公共预算支出情况表!B229</f>
        <v>0</v>
      </c>
      <c r="D232" s="40"/>
      <c r="E232" s="40"/>
    </row>
    <row r="233" spans="1:5" ht="18" customHeight="1" x14ac:dyDescent="0.2">
      <c r="A233" s="64" t="s">
        <v>220</v>
      </c>
      <c r="B233" s="39">
        <f t="shared" si="4"/>
        <v>0</v>
      </c>
      <c r="C233" s="40">
        <f>一般公共预算支出情况表!B230</f>
        <v>0</v>
      </c>
      <c r="D233" s="40"/>
      <c r="E233" s="40"/>
    </row>
    <row r="234" spans="1:5" ht="18" customHeight="1" x14ac:dyDescent="0.2">
      <c r="A234" s="64" t="s">
        <v>221</v>
      </c>
      <c r="B234" s="39">
        <f t="shared" si="4"/>
        <v>0</v>
      </c>
      <c r="C234" s="40">
        <f>一般公共预算支出情况表!B231</f>
        <v>0</v>
      </c>
      <c r="D234" s="40"/>
      <c r="E234" s="40"/>
    </row>
    <row r="235" spans="1:5" ht="18" customHeight="1" x14ac:dyDescent="0.2">
      <c r="A235" s="63" t="s">
        <v>222</v>
      </c>
      <c r="B235" s="39">
        <f t="shared" si="4"/>
        <v>0</v>
      </c>
      <c r="C235" s="40">
        <f>一般公共预算支出情况表!B232</f>
        <v>0</v>
      </c>
      <c r="D235" s="40"/>
      <c r="E235" s="40"/>
    </row>
    <row r="236" spans="1:5" ht="18" customHeight="1" x14ac:dyDescent="0.2">
      <c r="A236" s="64" t="s">
        <v>223</v>
      </c>
      <c r="B236" s="39">
        <f t="shared" si="4"/>
        <v>0</v>
      </c>
      <c r="C236" s="40">
        <f>一般公共预算支出情况表!B233</f>
        <v>0</v>
      </c>
      <c r="D236" s="40"/>
      <c r="E236" s="40"/>
    </row>
    <row r="237" spans="1:5" ht="18" customHeight="1" x14ac:dyDescent="0.2">
      <c r="A237" s="64" t="s">
        <v>224</v>
      </c>
      <c r="B237" s="39">
        <f t="shared" si="4"/>
        <v>0</v>
      </c>
      <c r="C237" s="40">
        <f>一般公共预算支出情况表!B234</f>
        <v>0</v>
      </c>
      <c r="D237" s="40"/>
      <c r="E237" s="40"/>
    </row>
    <row r="238" spans="1:5" ht="18" customHeight="1" x14ac:dyDescent="0.2">
      <c r="A238" s="64" t="s">
        <v>225</v>
      </c>
      <c r="B238" s="39">
        <f t="shared" si="4"/>
        <v>0</v>
      </c>
      <c r="C238" s="40">
        <f>一般公共预算支出情况表!B235</f>
        <v>0</v>
      </c>
      <c r="D238" s="40"/>
      <c r="E238" s="40"/>
    </row>
    <row r="239" spans="1:5" ht="18" customHeight="1" x14ac:dyDescent="0.2">
      <c r="A239" s="64" t="s">
        <v>226</v>
      </c>
      <c r="B239" s="39">
        <f t="shared" si="4"/>
        <v>0</v>
      </c>
      <c r="C239" s="40">
        <f>一般公共预算支出情况表!B236</f>
        <v>0</v>
      </c>
      <c r="D239" s="40"/>
      <c r="E239" s="40"/>
    </row>
    <row r="240" spans="1:5" ht="18" customHeight="1" x14ac:dyDescent="0.2">
      <c r="A240" s="64" t="s">
        <v>227</v>
      </c>
      <c r="B240" s="39">
        <f t="shared" si="4"/>
        <v>0</v>
      </c>
      <c r="C240" s="40">
        <f>一般公共预算支出情况表!B237</f>
        <v>0</v>
      </c>
      <c r="D240" s="40"/>
      <c r="E240" s="40"/>
    </row>
    <row r="241" spans="1:5" ht="18" customHeight="1" x14ac:dyDescent="0.2">
      <c r="A241" s="64" t="s">
        <v>228</v>
      </c>
      <c r="B241" s="39">
        <f t="shared" si="4"/>
        <v>0</v>
      </c>
      <c r="C241" s="40">
        <f>一般公共预算支出情况表!B238</f>
        <v>0</v>
      </c>
      <c r="D241" s="40"/>
      <c r="E241" s="40"/>
    </row>
    <row r="242" spans="1:5" ht="18" customHeight="1" x14ac:dyDescent="0.2">
      <c r="A242" s="64" t="s">
        <v>229</v>
      </c>
      <c r="B242" s="39">
        <f t="shared" si="4"/>
        <v>0</v>
      </c>
      <c r="C242" s="40">
        <f>一般公共预算支出情况表!B239</f>
        <v>0</v>
      </c>
      <c r="D242" s="40"/>
      <c r="E242" s="40"/>
    </row>
    <row r="243" spans="1:5" ht="18" customHeight="1" x14ac:dyDescent="0.2">
      <c r="A243" s="64" t="s">
        <v>230</v>
      </c>
      <c r="B243" s="39">
        <f t="shared" si="4"/>
        <v>0</v>
      </c>
      <c r="C243" s="40">
        <f>一般公共预算支出情况表!B240</f>
        <v>0</v>
      </c>
      <c r="D243" s="40"/>
      <c r="E243" s="40"/>
    </row>
    <row r="244" spans="1:5" ht="18" customHeight="1" x14ac:dyDescent="0.2">
      <c r="A244" s="64" t="s">
        <v>231</v>
      </c>
      <c r="B244" s="39">
        <f t="shared" si="4"/>
        <v>0</v>
      </c>
      <c r="C244" s="40">
        <f>一般公共预算支出情况表!B241</f>
        <v>0</v>
      </c>
      <c r="D244" s="40"/>
      <c r="E244" s="40"/>
    </row>
    <row r="245" spans="1:5" ht="18" customHeight="1" x14ac:dyDescent="0.2">
      <c r="A245" s="64" t="s">
        <v>232</v>
      </c>
      <c r="B245" s="39">
        <f t="shared" si="4"/>
        <v>0</v>
      </c>
      <c r="C245" s="40">
        <f>一般公共预算支出情况表!B242</f>
        <v>0</v>
      </c>
      <c r="D245" s="40"/>
      <c r="E245" s="40"/>
    </row>
    <row r="246" spans="1:5" ht="18" customHeight="1" x14ac:dyDescent="0.2">
      <c r="A246" s="64" t="s">
        <v>233</v>
      </c>
      <c r="B246" s="39">
        <f t="shared" si="4"/>
        <v>0</v>
      </c>
      <c r="C246" s="40">
        <f>一般公共预算支出情况表!B243</f>
        <v>0</v>
      </c>
      <c r="D246" s="40"/>
      <c r="E246" s="40"/>
    </row>
    <row r="247" spans="1:5" ht="18" customHeight="1" x14ac:dyDescent="0.2">
      <c r="A247" s="64" t="s">
        <v>91</v>
      </c>
      <c r="B247" s="39">
        <f t="shared" si="4"/>
        <v>0</v>
      </c>
      <c r="C247" s="40">
        <f>一般公共预算支出情况表!B244</f>
        <v>0</v>
      </c>
      <c r="D247" s="40"/>
      <c r="E247" s="40"/>
    </row>
    <row r="248" spans="1:5" ht="18" customHeight="1" x14ac:dyDescent="0.2">
      <c r="A248" s="64" t="s">
        <v>92</v>
      </c>
      <c r="B248" s="39">
        <f t="shared" si="4"/>
        <v>0</v>
      </c>
      <c r="C248" s="40">
        <f>一般公共预算支出情况表!B245</f>
        <v>0</v>
      </c>
      <c r="D248" s="40"/>
      <c r="E248" s="40"/>
    </row>
    <row r="249" spans="1:5" ht="18" customHeight="1" x14ac:dyDescent="0.2">
      <c r="A249" s="64" t="s">
        <v>93</v>
      </c>
      <c r="B249" s="39">
        <f t="shared" si="4"/>
        <v>0</v>
      </c>
      <c r="C249" s="40">
        <f>一般公共预算支出情况表!B246</f>
        <v>0</v>
      </c>
      <c r="D249" s="40"/>
      <c r="E249" s="40"/>
    </row>
    <row r="250" spans="1:5" ht="18" customHeight="1" x14ac:dyDescent="0.2">
      <c r="A250" s="64" t="s">
        <v>234</v>
      </c>
      <c r="B250" s="39">
        <f t="shared" si="4"/>
        <v>0</v>
      </c>
      <c r="C250" s="40">
        <f>一般公共预算支出情况表!B247</f>
        <v>0</v>
      </c>
      <c r="D250" s="40"/>
      <c r="E250" s="40"/>
    </row>
    <row r="251" spans="1:5" ht="18" customHeight="1" x14ac:dyDescent="0.2">
      <c r="A251" s="64" t="s">
        <v>235</v>
      </c>
      <c r="B251" s="39">
        <f t="shared" si="4"/>
        <v>0</v>
      </c>
      <c r="C251" s="40">
        <f>一般公共预算支出情况表!B248</f>
        <v>0</v>
      </c>
      <c r="D251" s="40"/>
      <c r="E251" s="40"/>
    </row>
    <row r="252" spans="1:5" ht="18" customHeight="1" x14ac:dyDescent="0.2">
      <c r="A252" s="64" t="s">
        <v>236</v>
      </c>
      <c r="B252" s="39">
        <f t="shared" si="4"/>
        <v>0</v>
      </c>
      <c r="C252" s="40">
        <f>一般公共预算支出情况表!B249</f>
        <v>0</v>
      </c>
      <c r="D252" s="40"/>
      <c r="E252" s="40"/>
    </row>
    <row r="253" spans="1:5" ht="18" customHeight="1" x14ac:dyDescent="0.2">
      <c r="A253" s="64" t="s">
        <v>237</v>
      </c>
      <c r="B253" s="39">
        <f t="shared" si="4"/>
        <v>0</v>
      </c>
      <c r="C253" s="40">
        <f>一般公共预算支出情况表!B250</f>
        <v>0</v>
      </c>
      <c r="D253" s="40"/>
      <c r="E253" s="40"/>
    </row>
    <row r="254" spans="1:5" ht="18" customHeight="1" x14ac:dyDescent="0.2">
      <c r="A254" s="64" t="s">
        <v>238</v>
      </c>
      <c r="B254" s="39">
        <f t="shared" si="4"/>
        <v>0</v>
      </c>
      <c r="C254" s="40">
        <f>一般公共预算支出情况表!B251</f>
        <v>0</v>
      </c>
      <c r="D254" s="40"/>
      <c r="E254" s="40"/>
    </row>
    <row r="255" spans="1:5" ht="18" customHeight="1" x14ac:dyDescent="0.2">
      <c r="A255" s="64" t="s">
        <v>239</v>
      </c>
      <c r="B255" s="39">
        <f t="shared" si="4"/>
        <v>0</v>
      </c>
      <c r="C255" s="40">
        <f>一般公共预算支出情况表!B252</f>
        <v>0</v>
      </c>
      <c r="D255" s="40"/>
      <c r="E255" s="40"/>
    </row>
    <row r="256" spans="1:5" ht="18" customHeight="1" x14ac:dyDescent="0.2">
      <c r="A256" s="64" t="s">
        <v>240</v>
      </c>
      <c r="B256" s="39">
        <f t="shared" si="4"/>
        <v>0</v>
      </c>
      <c r="C256" s="40">
        <f>一般公共预算支出情况表!B253</f>
        <v>0</v>
      </c>
      <c r="D256" s="40"/>
      <c r="E256" s="40"/>
    </row>
    <row r="257" spans="1:5" ht="18" customHeight="1" x14ac:dyDescent="0.2">
      <c r="A257" s="64" t="s">
        <v>241</v>
      </c>
      <c r="B257" s="39">
        <f t="shared" si="4"/>
        <v>0</v>
      </c>
      <c r="C257" s="40">
        <f>一般公共预算支出情况表!B254</f>
        <v>0</v>
      </c>
      <c r="D257" s="40"/>
      <c r="E257" s="40"/>
    </row>
    <row r="258" spans="1:5" ht="18" customHeight="1" x14ac:dyDescent="0.2">
      <c r="A258" s="64" t="s">
        <v>242</v>
      </c>
      <c r="B258" s="39">
        <f t="shared" si="4"/>
        <v>0</v>
      </c>
      <c r="C258" s="40">
        <f>一般公共预算支出情况表!B255</f>
        <v>0</v>
      </c>
      <c r="D258" s="40"/>
      <c r="E258" s="40"/>
    </row>
    <row r="259" spans="1:5" ht="18" customHeight="1" x14ac:dyDescent="0.2">
      <c r="A259" s="64" t="s">
        <v>243</v>
      </c>
      <c r="B259" s="39">
        <f t="shared" si="4"/>
        <v>0</v>
      </c>
      <c r="C259" s="40">
        <f>一般公共预算支出情况表!B256</f>
        <v>0</v>
      </c>
      <c r="D259" s="40"/>
      <c r="E259" s="40"/>
    </row>
    <row r="260" spans="1:5" ht="18" customHeight="1" x14ac:dyDescent="0.2">
      <c r="A260" s="64" t="s">
        <v>244</v>
      </c>
      <c r="B260" s="39">
        <f t="shared" si="4"/>
        <v>0</v>
      </c>
      <c r="C260" s="40">
        <f>一般公共预算支出情况表!B257</f>
        <v>0</v>
      </c>
      <c r="D260" s="40"/>
      <c r="E260" s="40"/>
    </row>
    <row r="261" spans="1:5" ht="18" customHeight="1" x14ac:dyDescent="0.2">
      <c r="A261" s="64" t="s">
        <v>245</v>
      </c>
      <c r="B261" s="39">
        <f t="shared" si="4"/>
        <v>0</v>
      </c>
      <c r="C261" s="40">
        <f>一般公共预算支出情况表!B258</f>
        <v>0</v>
      </c>
      <c r="D261" s="40"/>
      <c r="E261" s="40"/>
    </row>
    <row r="262" spans="1:5" ht="18" customHeight="1" x14ac:dyDescent="0.2">
      <c r="A262" s="64" t="s">
        <v>246</v>
      </c>
      <c r="B262" s="39">
        <f t="shared" si="4"/>
        <v>0</v>
      </c>
      <c r="C262" s="40">
        <f>一般公共预算支出情况表!B259</f>
        <v>0</v>
      </c>
      <c r="D262" s="40"/>
      <c r="E262" s="40"/>
    </row>
    <row r="263" spans="1:5" ht="18" customHeight="1" x14ac:dyDescent="0.2">
      <c r="A263" s="64" t="s">
        <v>247</v>
      </c>
      <c r="B263" s="39">
        <f t="shared" si="4"/>
        <v>0</v>
      </c>
      <c r="C263" s="40">
        <f>一般公共预算支出情况表!B260</f>
        <v>0</v>
      </c>
      <c r="D263" s="40"/>
      <c r="E263" s="40"/>
    </row>
    <row r="264" spans="1:5" ht="18" customHeight="1" x14ac:dyDescent="0.2">
      <c r="A264" s="64" t="s">
        <v>248</v>
      </c>
      <c r="B264" s="39">
        <f t="shared" si="4"/>
        <v>0</v>
      </c>
      <c r="C264" s="40">
        <f>一般公共预算支出情况表!B261</f>
        <v>0</v>
      </c>
      <c r="D264" s="40"/>
      <c r="E264" s="40"/>
    </row>
    <row r="265" spans="1:5" ht="18" customHeight="1" x14ac:dyDescent="0.2">
      <c r="A265" s="64" t="s">
        <v>134</v>
      </c>
      <c r="B265" s="39">
        <f t="shared" si="4"/>
        <v>0</v>
      </c>
      <c r="C265" s="40">
        <f>一般公共预算支出情况表!B262</f>
        <v>0</v>
      </c>
      <c r="D265" s="40"/>
      <c r="E265" s="40"/>
    </row>
    <row r="266" spans="1:5" ht="18" customHeight="1" x14ac:dyDescent="0.2">
      <c r="A266" s="64" t="s">
        <v>100</v>
      </c>
      <c r="B266" s="39">
        <f t="shared" si="4"/>
        <v>0</v>
      </c>
      <c r="C266" s="40">
        <f>一般公共预算支出情况表!B263</f>
        <v>0</v>
      </c>
      <c r="D266" s="40"/>
      <c r="E266" s="40"/>
    </row>
    <row r="267" spans="1:5" ht="18" customHeight="1" x14ac:dyDescent="0.2">
      <c r="A267" s="64" t="s">
        <v>249</v>
      </c>
      <c r="B267" s="39">
        <f t="shared" si="4"/>
        <v>0</v>
      </c>
      <c r="C267" s="40">
        <f>一般公共预算支出情况表!B264</f>
        <v>0</v>
      </c>
      <c r="D267" s="40"/>
      <c r="E267" s="40"/>
    </row>
    <row r="268" spans="1:5" ht="18" customHeight="1" x14ac:dyDescent="0.2">
      <c r="A268" s="64" t="s">
        <v>250</v>
      </c>
      <c r="B268" s="39">
        <f t="shared" si="4"/>
        <v>0</v>
      </c>
      <c r="C268" s="40">
        <f>一般公共预算支出情况表!B265</f>
        <v>0</v>
      </c>
      <c r="D268" s="40"/>
      <c r="E268" s="40"/>
    </row>
    <row r="269" spans="1:5" ht="18" customHeight="1" x14ac:dyDescent="0.2">
      <c r="A269" s="64" t="s">
        <v>91</v>
      </c>
      <c r="B269" s="39">
        <f t="shared" si="4"/>
        <v>0</v>
      </c>
      <c r="C269" s="40">
        <f>一般公共预算支出情况表!B266</f>
        <v>0</v>
      </c>
      <c r="D269" s="40"/>
      <c r="E269" s="40"/>
    </row>
    <row r="270" spans="1:5" ht="18" customHeight="1" x14ac:dyDescent="0.2">
      <c r="A270" s="64" t="s">
        <v>92</v>
      </c>
      <c r="B270" s="39">
        <f t="shared" si="4"/>
        <v>0</v>
      </c>
      <c r="C270" s="40">
        <f>一般公共预算支出情况表!B267</f>
        <v>0</v>
      </c>
      <c r="D270" s="40"/>
      <c r="E270" s="40"/>
    </row>
    <row r="271" spans="1:5" ht="18" customHeight="1" x14ac:dyDescent="0.2">
      <c r="A271" s="64" t="s">
        <v>93</v>
      </c>
      <c r="B271" s="39">
        <f t="shared" si="4"/>
        <v>0</v>
      </c>
      <c r="C271" s="40">
        <f>一般公共预算支出情况表!B268</f>
        <v>0</v>
      </c>
      <c r="D271" s="40"/>
      <c r="E271" s="40"/>
    </row>
    <row r="272" spans="1:5" ht="18" customHeight="1" x14ac:dyDescent="0.2">
      <c r="A272" s="64" t="s">
        <v>251</v>
      </c>
      <c r="B272" s="39">
        <f t="shared" si="4"/>
        <v>0</v>
      </c>
      <c r="C272" s="40">
        <f>一般公共预算支出情况表!B269</f>
        <v>0</v>
      </c>
      <c r="D272" s="40"/>
      <c r="E272" s="40"/>
    </row>
    <row r="273" spans="1:5" ht="18" customHeight="1" x14ac:dyDescent="0.2">
      <c r="A273" s="64" t="s">
        <v>100</v>
      </c>
      <c r="B273" s="39">
        <f t="shared" si="4"/>
        <v>0</v>
      </c>
      <c r="C273" s="40">
        <f>一般公共预算支出情况表!B270</f>
        <v>0</v>
      </c>
      <c r="D273" s="40"/>
      <c r="E273" s="40"/>
    </row>
    <row r="274" spans="1:5" ht="18" customHeight="1" x14ac:dyDescent="0.2">
      <c r="A274" s="64" t="s">
        <v>252</v>
      </c>
      <c r="B274" s="39">
        <f t="shared" si="4"/>
        <v>0</v>
      </c>
      <c r="C274" s="40">
        <f>一般公共预算支出情况表!B271</f>
        <v>0</v>
      </c>
      <c r="D274" s="40"/>
      <c r="E274" s="40"/>
    </row>
    <row r="275" spans="1:5" ht="18" customHeight="1" x14ac:dyDescent="0.2">
      <c r="A275" s="64" t="s">
        <v>253</v>
      </c>
      <c r="B275" s="39">
        <f t="shared" si="4"/>
        <v>0</v>
      </c>
      <c r="C275" s="40">
        <f>一般公共预算支出情况表!B272</f>
        <v>0</v>
      </c>
      <c r="D275" s="40"/>
      <c r="E275" s="40"/>
    </row>
    <row r="276" spans="1:5" ht="18" customHeight="1" x14ac:dyDescent="0.2">
      <c r="A276" s="64" t="s">
        <v>91</v>
      </c>
      <c r="B276" s="39">
        <f t="shared" si="4"/>
        <v>0</v>
      </c>
      <c r="C276" s="40">
        <f>一般公共预算支出情况表!B273</f>
        <v>0</v>
      </c>
      <c r="D276" s="40"/>
      <c r="E276" s="40"/>
    </row>
    <row r="277" spans="1:5" ht="18" customHeight="1" x14ac:dyDescent="0.2">
      <c r="A277" s="64" t="s">
        <v>92</v>
      </c>
      <c r="B277" s="39">
        <f t="shared" si="4"/>
        <v>0</v>
      </c>
      <c r="C277" s="40">
        <f>一般公共预算支出情况表!B274</f>
        <v>0</v>
      </c>
      <c r="D277" s="40"/>
      <c r="E277" s="40"/>
    </row>
    <row r="278" spans="1:5" ht="18" customHeight="1" x14ac:dyDescent="0.2">
      <c r="A278" s="64" t="s">
        <v>93</v>
      </c>
      <c r="B278" s="39">
        <f t="shared" si="4"/>
        <v>0</v>
      </c>
      <c r="C278" s="40">
        <f>一般公共预算支出情况表!B275</f>
        <v>0</v>
      </c>
      <c r="D278" s="40"/>
      <c r="E278" s="40"/>
    </row>
    <row r="279" spans="1:5" ht="18" customHeight="1" x14ac:dyDescent="0.2">
      <c r="A279" s="64" t="s">
        <v>254</v>
      </c>
      <c r="B279" s="39">
        <f t="shared" si="4"/>
        <v>0</v>
      </c>
      <c r="C279" s="40">
        <f>一般公共预算支出情况表!B276</f>
        <v>0</v>
      </c>
      <c r="D279" s="40"/>
      <c r="E279" s="40"/>
    </row>
    <row r="280" spans="1:5" ht="18" customHeight="1" x14ac:dyDescent="0.2">
      <c r="A280" s="64" t="s">
        <v>255</v>
      </c>
      <c r="B280" s="39">
        <f t="shared" si="4"/>
        <v>0</v>
      </c>
      <c r="C280" s="40">
        <f>一般公共预算支出情况表!B277</f>
        <v>0</v>
      </c>
      <c r="D280" s="40"/>
      <c r="E280" s="40"/>
    </row>
    <row r="281" spans="1:5" ht="18" customHeight="1" x14ac:dyDescent="0.2">
      <c r="A281" s="64" t="s">
        <v>256</v>
      </c>
      <c r="B281" s="39">
        <f t="shared" ref="B281:B344" si="5">C281+D281+E281</f>
        <v>0</v>
      </c>
      <c r="C281" s="40">
        <f>一般公共预算支出情况表!B278</f>
        <v>0</v>
      </c>
      <c r="D281" s="40"/>
      <c r="E281" s="40"/>
    </row>
    <row r="282" spans="1:5" ht="18" customHeight="1" x14ac:dyDescent="0.2">
      <c r="A282" s="64" t="s">
        <v>257</v>
      </c>
      <c r="B282" s="39">
        <f t="shared" si="5"/>
        <v>0</v>
      </c>
      <c r="C282" s="40">
        <f>一般公共预算支出情况表!B279</f>
        <v>0</v>
      </c>
      <c r="D282" s="40"/>
      <c r="E282" s="40"/>
    </row>
    <row r="283" spans="1:5" ht="18" customHeight="1" x14ac:dyDescent="0.2">
      <c r="A283" s="64" t="s">
        <v>258</v>
      </c>
      <c r="B283" s="39">
        <f t="shared" si="5"/>
        <v>0</v>
      </c>
      <c r="C283" s="40">
        <f>一般公共预算支出情况表!B280</f>
        <v>0</v>
      </c>
      <c r="D283" s="40"/>
      <c r="E283" s="40"/>
    </row>
    <row r="284" spans="1:5" ht="18" customHeight="1" x14ac:dyDescent="0.2">
      <c r="A284" s="64" t="s">
        <v>259</v>
      </c>
      <c r="B284" s="39">
        <f t="shared" si="5"/>
        <v>0</v>
      </c>
      <c r="C284" s="40">
        <f>一般公共预算支出情况表!B281</f>
        <v>0</v>
      </c>
      <c r="D284" s="40"/>
      <c r="E284" s="40"/>
    </row>
    <row r="285" spans="1:5" ht="18" customHeight="1" x14ac:dyDescent="0.2">
      <c r="A285" s="64" t="s">
        <v>100</v>
      </c>
      <c r="B285" s="39">
        <f t="shared" si="5"/>
        <v>0</v>
      </c>
      <c r="C285" s="40">
        <f>一般公共预算支出情况表!B282</f>
        <v>0</v>
      </c>
      <c r="D285" s="40"/>
      <c r="E285" s="40"/>
    </row>
    <row r="286" spans="1:5" ht="18" customHeight="1" x14ac:dyDescent="0.2">
      <c r="A286" s="64" t="s">
        <v>260</v>
      </c>
      <c r="B286" s="39">
        <f t="shared" si="5"/>
        <v>0</v>
      </c>
      <c r="C286" s="40">
        <f>一般公共预算支出情况表!B283</f>
        <v>0</v>
      </c>
      <c r="D286" s="40"/>
      <c r="E286" s="40"/>
    </row>
    <row r="287" spans="1:5" ht="18" customHeight="1" x14ac:dyDescent="0.2">
      <c r="A287" s="64" t="s">
        <v>261</v>
      </c>
      <c r="B287" s="39">
        <f t="shared" si="5"/>
        <v>0</v>
      </c>
      <c r="C287" s="40">
        <f>一般公共预算支出情况表!B284</f>
        <v>0</v>
      </c>
      <c r="D287" s="40"/>
      <c r="E287" s="40"/>
    </row>
    <row r="288" spans="1:5" ht="18" customHeight="1" x14ac:dyDescent="0.2">
      <c r="A288" s="64" t="s">
        <v>91</v>
      </c>
      <c r="B288" s="39">
        <f t="shared" si="5"/>
        <v>0</v>
      </c>
      <c r="C288" s="40">
        <f>一般公共预算支出情况表!B285</f>
        <v>0</v>
      </c>
      <c r="D288" s="40"/>
      <c r="E288" s="40"/>
    </row>
    <row r="289" spans="1:5" ht="18" customHeight="1" x14ac:dyDescent="0.2">
      <c r="A289" s="64" t="s">
        <v>92</v>
      </c>
      <c r="B289" s="39">
        <f t="shared" si="5"/>
        <v>0</v>
      </c>
      <c r="C289" s="40">
        <f>一般公共预算支出情况表!B286</f>
        <v>0</v>
      </c>
      <c r="D289" s="40"/>
      <c r="E289" s="40"/>
    </row>
    <row r="290" spans="1:5" ht="18" customHeight="1" x14ac:dyDescent="0.2">
      <c r="A290" s="64" t="s">
        <v>93</v>
      </c>
      <c r="B290" s="39">
        <f t="shared" si="5"/>
        <v>0</v>
      </c>
      <c r="C290" s="40">
        <f>一般公共预算支出情况表!B287</f>
        <v>0</v>
      </c>
      <c r="D290" s="40"/>
      <c r="E290" s="40"/>
    </row>
    <row r="291" spans="1:5" ht="18" customHeight="1" x14ac:dyDescent="0.2">
      <c r="A291" s="64" t="s">
        <v>262</v>
      </c>
      <c r="B291" s="39">
        <f t="shared" si="5"/>
        <v>0</v>
      </c>
      <c r="C291" s="40">
        <f>一般公共预算支出情况表!B288</f>
        <v>0</v>
      </c>
      <c r="D291" s="40"/>
      <c r="E291" s="40"/>
    </row>
    <row r="292" spans="1:5" ht="18" customHeight="1" x14ac:dyDescent="0.2">
      <c r="A292" s="64" t="s">
        <v>263</v>
      </c>
      <c r="B292" s="39">
        <f t="shared" si="5"/>
        <v>0</v>
      </c>
      <c r="C292" s="40">
        <f>一般公共预算支出情况表!B289</f>
        <v>0</v>
      </c>
      <c r="D292" s="40"/>
      <c r="E292" s="40"/>
    </row>
    <row r="293" spans="1:5" ht="18" customHeight="1" x14ac:dyDescent="0.2">
      <c r="A293" s="64" t="s">
        <v>264</v>
      </c>
      <c r="B293" s="39">
        <f t="shared" si="5"/>
        <v>0</v>
      </c>
      <c r="C293" s="40">
        <f>一般公共预算支出情况表!B290</f>
        <v>0</v>
      </c>
      <c r="D293" s="40"/>
      <c r="E293" s="40"/>
    </row>
    <row r="294" spans="1:5" ht="18" customHeight="1" x14ac:dyDescent="0.2">
      <c r="A294" s="64" t="s">
        <v>100</v>
      </c>
      <c r="B294" s="39">
        <f t="shared" si="5"/>
        <v>0</v>
      </c>
      <c r="C294" s="40">
        <f>一般公共预算支出情况表!B291</f>
        <v>0</v>
      </c>
      <c r="D294" s="40"/>
      <c r="E294" s="40"/>
    </row>
    <row r="295" spans="1:5" ht="18" customHeight="1" x14ac:dyDescent="0.2">
      <c r="A295" s="64" t="s">
        <v>265</v>
      </c>
      <c r="B295" s="39">
        <f t="shared" si="5"/>
        <v>0</v>
      </c>
      <c r="C295" s="40">
        <f>一般公共预算支出情况表!B292</f>
        <v>0</v>
      </c>
      <c r="D295" s="40"/>
      <c r="E295" s="40"/>
    </row>
    <row r="296" spans="1:5" ht="18" customHeight="1" x14ac:dyDescent="0.2">
      <c r="A296" s="64" t="s">
        <v>266</v>
      </c>
      <c r="B296" s="39">
        <f t="shared" si="5"/>
        <v>0</v>
      </c>
      <c r="C296" s="40">
        <f>一般公共预算支出情况表!B293</f>
        <v>0</v>
      </c>
      <c r="D296" s="40"/>
      <c r="E296" s="40"/>
    </row>
    <row r="297" spans="1:5" ht="18" customHeight="1" x14ac:dyDescent="0.2">
      <c r="A297" s="64" t="s">
        <v>91</v>
      </c>
      <c r="B297" s="39">
        <f t="shared" si="5"/>
        <v>0</v>
      </c>
      <c r="C297" s="40">
        <f>一般公共预算支出情况表!B294</f>
        <v>0</v>
      </c>
      <c r="D297" s="40"/>
      <c r="E297" s="40"/>
    </row>
    <row r="298" spans="1:5" ht="18" customHeight="1" x14ac:dyDescent="0.2">
      <c r="A298" s="64" t="s">
        <v>92</v>
      </c>
      <c r="B298" s="39">
        <f t="shared" si="5"/>
        <v>0</v>
      </c>
      <c r="C298" s="40">
        <f>一般公共预算支出情况表!B295</f>
        <v>0</v>
      </c>
      <c r="D298" s="40"/>
      <c r="E298" s="40"/>
    </row>
    <row r="299" spans="1:5" ht="18" customHeight="1" x14ac:dyDescent="0.2">
      <c r="A299" s="64" t="s">
        <v>93</v>
      </c>
      <c r="B299" s="39">
        <f t="shared" si="5"/>
        <v>0</v>
      </c>
      <c r="C299" s="40">
        <f>一般公共预算支出情况表!B296</f>
        <v>0</v>
      </c>
      <c r="D299" s="40"/>
      <c r="E299" s="40"/>
    </row>
    <row r="300" spans="1:5" ht="18" customHeight="1" x14ac:dyDescent="0.2">
      <c r="A300" s="64" t="s">
        <v>267</v>
      </c>
      <c r="B300" s="39">
        <f t="shared" si="5"/>
        <v>0</v>
      </c>
      <c r="C300" s="40">
        <f>一般公共预算支出情况表!B297</f>
        <v>0</v>
      </c>
      <c r="D300" s="40"/>
      <c r="E300" s="40"/>
    </row>
    <row r="301" spans="1:5" ht="18" customHeight="1" x14ac:dyDescent="0.2">
      <c r="A301" s="64" t="s">
        <v>268</v>
      </c>
      <c r="B301" s="39">
        <f t="shared" si="5"/>
        <v>0</v>
      </c>
      <c r="C301" s="40">
        <f>一般公共预算支出情况表!B298</f>
        <v>0</v>
      </c>
      <c r="D301" s="40"/>
      <c r="E301" s="40"/>
    </row>
    <row r="302" spans="1:5" ht="18" customHeight="1" x14ac:dyDescent="0.2">
      <c r="A302" s="64" t="s">
        <v>269</v>
      </c>
      <c r="B302" s="39">
        <f t="shared" si="5"/>
        <v>0</v>
      </c>
      <c r="C302" s="40">
        <f>一般公共预算支出情况表!B299</f>
        <v>0</v>
      </c>
      <c r="D302" s="40"/>
      <c r="E302" s="40"/>
    </row>
    <row r="303" spans="1:5" ht="18" customHeight="1" x14ac:dyDescent="0.2">
      <c r="A303" s="64" t="s">
        <v>270</v>
      </c>
      <c r="B303" s="39">
        <f t="shared" si="5"/>
        <v>0</v>
      </c>
      <c r="C303" s="40">
        <f>一般公共预算支出情况表!B300</f>
        <v>0</v>
      </c>
      <c r="D303" s="40"/>
      <c r="E303" s="40"/>
    </row>
    <row r="304" spans="1:5" ht="18" customHeight="1" x14ac:dyDescent="0.2">
      <c r="A304" s="64" t="s">
        <v>271</v>
      </c>
      <c r="B304" s="39">
        <f t="shared" si="5"/>
        <v>0</v>
      </c>
      <c r="C304" s="40">
        <f>一般公共预算支出情况表!B301</f>
        <v>0</v>
      </c>
      <c r="D304" s="40"/>
      <c r="E304" s="40"/>
    </row>
    <row r="305" spans="1:5" ht="18" customHeight="1" x14ac:dyDescent="0.2">
      <c r="A305" s="64" t="s">
        <v>272</v>
      </c>
      <c r="B305" s="39">
        <f t="shared" si="5"/>
        <v>0</v>
      </c>
      <c r="C305" s="40">
        <f>一般公共预算支出情况表!B302</f>
        <v>0</v>
      </c>
      <c r="D305" s="40"/>
      <c r="E305" s="40"/>
    </row>
    <row r="306" spans="1:5" ht="18" customHeight="1" x14ac:dyDescent="0.2">
      <c r="A306" s="64" t="s">
        <v>273</v>
      </c>
      <c r="B306" s="39">
        <f t="shared" si="5"/>
        <v>0</v>
      </c>
      <c r="C306" s="40">
        <f>一般公共预算支出情况表!B303</f>
        <v>0</v>
      </c>
      <c r="D306" s="40"/>
      <c r="E306" s="40"/>
    </row>
    <row r="307" spans="1:5" ht="18" customHeight="1" x14ac:dyDescent="0.2">
      <c r="A307" s="64" t="s">
        <v>274</v>
      </c>
      <c r="B307" s="39">
        <f t="shared" si="5"/>
        <v>0</v>
      </c>
      <c r="C307" s="40">
        <f>一般公共预算支出情况表!B304</f>
        <v>0</v>
      </c>
      <c r="D307" s="40"/>
      <c r="E307" s="40"/>
    </row>
    <row r="308" spans="1:5" ht="18" customHeight="1" x14ac:dyDescent="0.2">
      <c r="A308" s="64" t="s">
        <v>100</v>
      </c>
      <c r="B308" s="39">
        <f t="shared" si="5"/>
        <v>0</v>
      </c>
      <c r="C308" s="40">
        <f>一般公共预算支出情况表!B305</f>
        <v>0</v>
      </c>
      <c r="D308" s="40"/>
      <c r="E308" s="40"/>
    </row>
    <row r="309" spans="1:5" ht="18" customHeight="1" x14ac:dyDescent="0.2">
      <c r="A309" s="64" t="s">
        <v>275</v>
      </c>
      <c r="B309" s="39">
        <f t="shared" si="5"/>
        <v>0</v>
      </c>
      <c r="C309" s="40">
        <f>一般公共预算支出情况表!B306</f>
        <v>0</v>
      </c>
      <c r="D309" s="40"/>
      <c r="E309" s="40"/>
    </row>
    <row r="310" spans="1:5" ht="18" customHeight="1" x14ac:dyDescent="0.2">
      <c r="A310" s="64" t="s">
        <v>276</v>
      </c>
      <c r="B310" s="39">
        <f t="shared" si="5"/>
        <v>0</v>
      </c>
      <c r="C310" s="40">
        <f>一般公共预算支出情况表!B307</f>
        <v>0</v>
      </c>
      <c r="D310" s="40"/>
      <c r="E310" s="40"/>
    </row>
    <row r="311" spans="1:5" ht="18" customHeight="1" x14ac:dyDescent="0.2">
      <c r="A311" s="64" t="s">
        <v>91</v>
      </c>
      <c r="B311" s="39">
        <f t="shared" si="5"/>
        <v>0</v>
      </c>
      <c r="C311" s="40">
        <f>一般公共预算支出情况表!B308</f>
        <v>0</v>
      </c>
      <c r="D311" s="40"/>
      <c r="E311" s="40"/>
    </row>
    <row r="312" spans="1:5" ht="18" customHeight="1" x14ac:dyDescent="0.2">
      <c r="A312" s="64" t="s">
        <v>92</v>
      </c>
      <c r="B312" s="39">
        <f t="shared" si="5"/>
        <v>0</v>
      </c>
      <c r="C312" s="40">
        <f>一般公共预算支出情况表!B309</f>
        <v>0</v>
      </c>
      <c r="D312" s="40"/>
      <c r="E312" s="40"/>
    </row>
    <row r="313" spans="1:5" ht="18" customHeight="1" x14ac:dyDescent="0.2">
      <c r="A313" s="64" t="s">
        <v>93</v>
      </c>
      <c r="B313" s="39">
        <f t="shared" si="5"/>
        <v>0</v>
      </c>
      <c r="C313" s="40">
        <f>一般公共预算支出情况表!B310</f>
        <v>0</v>
      </c>
      <c r="D313" s="40"/>
      <c r="E313" s="40"/>
    </row>
    <row r="314" spans="1:5" ht="18" customHeight="1" x14ac:dyDescent="0.2">
      <c r="A314" s="64" t="s">
        <v>277</v>
      </c>
      <c r="B314" s="39">
        <f t="shared" si="5"/>
        <v>0</v>
      </c>
      <c r="C314" s="40">
        <f>一般公共预算支出情况表!B311</f>
        <v>0</v>
      </c>
      <c r="D314" s="40"/>
      <c r="E314" s="40"/>
    </row>
    <row r="315" spans="1:5" ht="18" customHeight="1" x14ac:dyDescent="0.2">
      <c r="A315" s="64" t="s">
        <v>278</v>
      </c>
      <c r="B315" s="39">
        <f t="shared" si="5"/>
        <v>0</v>
      </c>
      <c r="C315" s="40">
        <f>一般公共预算支出情况表!B312</f>
        <v>0</v>
      </c>
      <c r="D315" s="40"/>
      <c r="E315" s="40"/>
    </row>
    <row r="316" spans="1:5" ht="18" customHeight="1" x14ac:dyDescent="0.2">
      <c r="A316" s="64" t="s">
        <v>279</v>
      </c>
      <c r="B316" s="39">
        <f t="shared" si="5"/>
        <v>0</v>
      </c>
      <c r="C316" s="40">
        <f>一般公共预算支出情况表!B313</f>
        <v>0</v>
      </c>
      <c r="D316" s="40"/>
      <c r="E316" s="40"/>
    </row>
    <row r="317" spans="1:5" ht="18" customHeight="1" x14ac:dyDescent="0.2">
      <c r="A317" s="64" t="s">
        <v>100</v>
      </c>
      <c r="B317" s="39">
        <f t="shared" si="5"/>
        <v>0</v>
      </c>
      <c r="C317" s="40">
        <f>一般公共预算支出情况表!B314</f>
        <v>0</v>
      </c>
      <c r="D317" s="40"/>
      <c r="E317" s="40"/>
    </row>
    <row r="318" spans="1:5" ht="18" customHeight="1" x14ac:dyDescent="0.2">
      <c r="A318" s="64" t="s">
        <v>280</v>
      </c>
      <c r="B318" s="39">
        <f t="shared" si="5"/>
        <v>0</v>
      </c>
      <c r="C318" s="40">
        <f>一般公共预算支出情况表!B315</f>
        <v>0</v>
      </c>
      <c r="D318" s="40"/>
      <c r="E318" s="40"/>
    </row>
    <row r="319" spans="1:5" ht="18" customHeight="1" x14ac:dyDescent="0.2">
      <c r="A319" s="64" t="s">
        <v>281</v>
      </c>
      <c r="B319" s="39">
        <f t="shared" si="5"/>
        <v>0</v>
      </c>
      <c r="C319" s="40">
        <f>一般公共预算支出情况表!B316</f>
        <v>0</v>
      </c>
      <c r="D319" s="40"/>
      <c r="E319" s="40"/>
    </row>
    <row r="320" spans="1:5" ht="18" customHeight="1" x14ac:dyDescent="0.2">
      <c r="A320" s="64" t="s">
        <v>91</v>
      </c>
      <c r="B320" s="39">
        <f t="shared" si="5"/>
        <v>0</v>
      </c>
      <c r="C320" s="40">
        <f>一般公共预算支出情况表!B317</f>
        <v>0</v>
      </c>
      <c r="D320" s="40"/>
      <c r="E320" s="40"/>
    </row>
    <row r="321" spans="1:5" ht="18" customHeight="1" x14ac:dyDescent="0.2">
      <c r="A321" s="64" t="s">
        <v>92</v>
      </c>
      <c r="B321" s="39">
        <f t="shared" si="5"/>
        <v>0</v>
      </c>
      <c r="C321" s="40">
        <f>一般公共预算支出情况表!B318</f>
        <v>0</v>
      </c>
      <c r="D321" s="40"/>
      <c r="E321" s="40"/>
    </row>
    <row r="322" spans="1:5" ht="18" customHeight="1" x14ac:dyDescent="0.2">
      <c r="A322" s="64" t="s">
        <v>93</v>
      </c>
      <c r="B322" s="39">
        <f t="shared" si="5"/>
        <v>0</v>
      </c>
      <c r="C322" s="40">
        <f>一般公共预算支出情况表!B319</f>
        <v>0</v>
      </c>
      <c r="D322" s="40"/>
      <c r="E322" s="40"/>
    </row>
    <row r="323" spans="1:5" ht="18" customHeight="1" x14ac:dyDescent="0.2">
      <c r="A323" s="64" t="s">
        <v>282</v>
      </c>
      <c r="B323" s="39">
        <f t="shared" si="5"/>
        <v>0</v>
      </c>
      <c r="C323" s="40">
        <f>一般公共预算支出情况表!B320</f>
        <v>0</v>
      </c>
      <c r="D323" s="40"/>
      <c r="E323" s="40"/>
    </row>
    <row r="324" spans="1:5" ht="18" customHeight="1" x14ac:dyDescent="0.2">
      <c r="A324" s="64" t="s">
        <v>283</v>
      </c>
      <c r="B324" s="39">
        <f t="shared" si="5"/>
        <v>0</v>
      </c>
      <c r="C324" s="40">
        <f>一般公共预算支出情况表!B321</f>
        <v>0</v>
      </c>
      <c r="D324" s="40"/>
      <c r="E324" s="40"/>
    </row>
    <row r="325" spans="1:5" ht="18" customHeight="1" x14ac:dyDescent="0.2">
      <c r="A325" s="64" t="s">
        <v>284</v>
      </c>
      <c r="B325" s="39">
        <f t="shared" si="5"/>
        <v>0</v>
      </c>
      <c r="C325" s="40">
        <f>一般公共预算支出情况表!B322</f>
        <v>0</v>
      </c>
      <c r="D325" s="40"/>
      <c r="E325" s="40"/>
    </row>
    <row r="326" spans="1:5" ht="18" customHeight="1" x14ac:dyDescent="0.2">
      <c r="A326" s="64" t="s">
        <v>100</v>
      </c>
      <c r="B326" s="39">
        <f t="shared" si="5"/>
        <v>0</v>
      </c>
      <c r="C326" s="40">
        <f>一般公共预算支出情况表!B323</f>
        <v>0</v>
      </c>
      <c r="D326" s="40"/>
      <c r="E326" s="40"/>
    </row>
    <row r="327" spans="1:5" ht="18" customHeight="1" x14ac:dyDescent="0.2">
      <c r="A327" s="64" t="s">
        <v>285</v>
      </c>
      <c r="B327" s="39">
        <f t="shared" si="5"/>
        <v>0</v>
      </c>
      <c r="C327" s="40">
        <f>一般公共预算支出情况表!B324</f>
        <v>0</v>
      </c>
      <c r="D327" s="40"/>
      <c r="E327" s="40"/>
    </row>
    <row r="328" spans="1:5" ht="18" customHeight="1" x14ac:dyDescent="0.2">
      <c r="A328" s="64" t="s">
        <v>286</v>
      </c>
      <c r="B328" s="39">
        <f t="shared" si="5"/>
        <v>0</v>
      </c>
      <c r="C328" s="40">
        <f>一般公共预算支出情况表!B325</f>
        <v>0</v>
      </c>
      <c r="D328" s="40"/>
      <c r="E328" s="40"/>
    </row>
    <row r="329" spans="1:5" ht="18" customHeight="1" x14ac:dyDescent="0.2">
      <c r="A329" s="64" t="s">
        <v>91</v>
      </c>
      <c r="B329" s="39">
        <f t="shared" si="5"/>
        <v>0</v>
      </c>
      <c r="C329" s="40">
        <f>一般公共预算支出情况表!B326</f>
        <v>0</v>
      </c>
      <c r="D329" s="40"/>
      <c r="E329" s="40"/>
    </row>
    <row r="330" spans="1:5" ht="18" customHeight="1" x14ac:dyDescent="0.2">
      <c r="A330" s="64" t="s">
        <v>92</v>
      </c>
      <c r="B330" s="39">
        <f t="shared" si="5"/>
        <v>0</v>
      </c>
      <c r="C330" s="40">
        <f>一般公共预算支出情况表!B327</f>
        <v>0</v>
      </c>
      <c r="D330" s="40"/>
      <c r="E330" s="40"/>
    </row>
    <row r="331" spans="1:5" ht="18" customHeight="1" x14ac:dyDescent="0.2">
      <c r="A331" s="64" t="s">
        <v>93</v>
      </c>
      <c r="B331" s="39">
        <f t="shared" si="5"/>
        <v>0</v>
      </c>
      <c r="C331" s="40">
        <f>一般公共预算支出情况表!B328</f>
        <v>0</v>
      </c>
      <c r="D331" s="40"/>
      <c r="E331" s="40"/>
    </row>
    <row r="332" spans="1:5" ht="18" customHeight="1" x14ac:dyDescent="0.2">
      <c r="A332" s="64" t="s">
        <v>287</v>
      </c>
      <c r="B332" s="39">
        <f t="shared" si="5"/>
        <v>0</v>
      </c>
      <c r="C332" s="40">
        <f>一般公共预算支出情况表!B329</f>
        <v>0</v>
      </c>
      <c r="D332" s="40"/>
      <c r="E332" s="40"/>
    </row>
    <row r="333" spans="1:5" ht="18" customHeight="1" x14ac:dyDescent="0.2">
      <c r="A333" s="64" t="s">
        <v>288</v>
      </c>
      <c r="B333" s="39">
        <f t="shared" si="5"/>
        <v>0</v>
      </c>
      <c r="C333" s="40">
        <f>一般公共预算支出情况表!B330</f>
        <v>0</v>
      </c>
      <c r="D333" s="40"/>
      <c r="E333" s="40"/>
    </row>
    <row r="334" spans="1:5" ht="18" customHeight="1" x14ac:dyDescent="0.2">
      <c r="A334" s="64" t="s">
        <v>100</v>
      </c>
      <c r="B334" s="39">
        <f t="shared" si="5"/>
        <v>0</v>
      </c>
      <c r="C334" s="40">
        <f>一般公共预算支出情况表!B331</f>
        <v>0</v>
      </c>
      <c r="D334" s="40"/>
      <c r="E334" s="40"/>
    </row>
    <row r="335" spans="1:5" ht="18" customHeight="1" x14ac:dyDescent="0.2">
      <c r="A335" s="64" t="s">
        <v>289</v>
      </c>
      <c r="B335" s="39">
        <f t="shared" si="5"/>
        <v>0</v>
      </c>
      <c r="C335" s="40">
        <f>一般公共预算支出情况表!B332</f>
        <v>0</v>
      </c>
      <c r="D335" s="40"/>
      <c r="E335" s="40"/>
    </row>
    <row r="336" spans="1:5" ht="18" customHeight="1" x14ac:dyDescent="0.2">
      <c r="A336" s="64" t="s">
        <v>290</v>
      </c>
      <c r="B336" s="39">
        <f t="shared" si="5"/>
        <v>0</v>
      </c>
      <c r="C336" s="40">
        <f>一般公共预算支出情况表!B333</f>
        <v>0</v>
      </c>
      <c r="D336" s="40"/>
      <c r="E336" s="40"/>
    </row>
    <row r="337" spans="1:5" ht="18" customHeight="1" x14ac:dyDescent="0.2">
      <c r="A337" s="64" t="s">
        <v>91</v>
      </c>
      <c r="B337" s="39">
        <f t="shared" si="5"/>
        <v>0</v>
      </c>
      <c r="C337" s="40">
        <f>一般公共预算支出情况表!B334</f>
        <v>0</v>
      </c>
      <c r="D337" s="40"/>
      <c r="E337" s="40"/>
    </row>
    <row r="338" spans="1:5" ht="18" customHeight="1" x14ac:dyDescent="0.2">
      <c r="A338" s="64" t="s">
        <v>92</v>
      </c>
      <c r="B338" s="39">
        <f t="shared" si="5"/>
        <v>0</v>
      </c>
      <c r="C338" s="40">
        <f>一般公共预算支出情况表!B335</f>
        <v>0</v>
      </c>
      <c r="D338" s="40"/>
      <c r="E338" s="40"/>
    </row>
    <row r="339" spans="1:5" ht="18" customHeight="1" x14ac:dyDescent="0.2">
      <c r="A339" s="64" t="s">
        <v>291</v>
      </c>
      <c r="B339" s="39">
        <f t="shared" si="5"/>
        <v>0</v>
      </c>
      <c r="C339" s="40">
        <f>一般公共预算支出情况表!B336</f>
        <v>0</v>
      </c>
      <c r="D339" s="40"/>
      <c r="E339" s="40"/>
    </row>
    <row r="340" spans="1:5" ht="18" customHeight="1" x14ac:dyDescent="0.2">
      <c r="A340" s="64" t="s">
        <v>292</v>
      </c>
      <c r="B340" s="39">
        <f t="shared" si="5"/>
        <v>0</v>
      </c>
      <c r="C340" s="40">
        <f>一般公共预算支出情况表!B337</f>
        <v>0</v>
      </c>
      <c r="D340" s="40"/>
      <c r="E340" s="40"/>
    </row>
    <row r="341" spans="1:5" ht="18" customHeight="1" x14ac:dyDescent="0.2">
      <c r="A341" s="64" t="s">
        <v>293</v>
      </c>
      <c r="B341" s="39">
        <f t="shared" si="5"/>
        <v>0</v>
      </c>
      <c r="C341" s="40">
        <f>一般公共预算支出情况表!B338</f>
        <v>0</v>
      </c>
      <c r="D341" s="40"/>
      <c r="E341" s="40"/>
    </row>
    <row r="342" spans="1:5" ht="18" customHeight="1" x14ac:dyDescent="0.2">
      <c r="A342" s="64" t="s">
        <v>246</v>
      </c>
      <c r="B342" s="39">
        <f t="shared" si="5"/>
        <v>0</v>
      </c>
      <c r="C342" s="40">
        <f>一般公共预算支出情况表!B339</f>
        <v>0</v>
      </c>
      <c r="D342" s="40"/>
      <c r="E342" s="40"/>
    </row>
    <row r="343" spans="1:5" ht="18" customHeight="1" x14ac:dyDescent="0.2">
      <c r="A343" s="64" t="s">
        <v>294</v>
      </c>
      <c r="B343" s="39">
        <f t="shared" si="5"/>
        <v>0</v>
      </c>
      <c r="C343" s="40">
        <f>一般公共预算支出情况表!B340</f>
        <v>0</v>
      </c>
      <c r="D343" s="40"/>
      <c r="E343" s="40"/>
    </row>
    <row r="344" spans="1:5" ht="18" customHeight="1" x14ac:dyDescent="0.2">
      <c r="A344" s="64" t="s">
        <v>295</v>
      </c>
      <c r="B344" s="39">
        <f t="shared" si="5"/>
        <v>0</v>
      </c>
      <c r="C344" s="40">
        <f>一般公共预算支出情况表!B341</f>
        <v>0</v>
      </c>
      <c r="D344" s="40"/>
      <c r="E344" s="40"/>
    </row>
    <row r="345" spans="1:5" ht="18" customHeight="1" x14ac:dyDescent="0.2">
      <c r="A345" s="64" t="s">
        <v>296</v>
      </c>
      <c r="B345" s="39">
        <f t="shared" ref="B345:B381" si="6">C345+D345+E345</f>
        <v>0</v>
      </c>
      <c r="C345" s="40">
        <f>一般公共预算支出情况表!B342</f>
        <v>0</v>
      </c>
      <c r="D345" s="40"/>
      <c r="E345" s="40"/>
    </row>
    <row r="346" spans="1:5" ht="18" customHeight="1" x14ac:dyDescent="0.2">
      <c r="A346" s="64" t="s">
        <v>91</v>
      </c>
      <c r="B346" s="39">
        <f t="shared" si="6"/>
        <v>0</v>
      </c>
      <c r="C346" s="40">
        <f>一般公共预算支出情况表!B343</f>
        <v>0</v>
      </c>
      <c r="D346" s="40"/>
      <c r="E346" s="40"/>
    </row>
    <row r="347" spans="1:5" ht="18" customHeight="1" x14ac:dyDescent="0.2">
      <c r="A347" s="64" t="s">
        <v>297</v>
      </c>
      <c r="B347" s="39">
        <f t="shared" si="6"/>
        <v>0</v>
      </c>
      <c r="C347" s="40">
        <f>一般公共预算支出情况表!B344</f>
        <v>0</v>
      </c>
      <c r="D347" s="40"/>
      <c r="E347" s="40"/>
    </row>
    <row r="348" spans="1:5" ht="18" customHeight="1" x14ac:dyDescent="0.2">
      <c r="A348" s="64" t="s">
        <v>298</v>
      </c>
      <c r="B348" s="39">
        <f t="shared" si="6"/>
        <v>0</v>
      </c>
      <c r="C348" s="40">
        <f>一般公共预算支出情况表!B345</f>
        <v>0</v>
      </c>
      <c r="D348" s="40"/>
      <c r="E348" s="40"/>
    </row>
    <row r="349" spans="1:5" ht="18" customHeight="1" x14ac:dyDescent="0.2">
      <c r="A349" s="64" t="s">
        <v>299</v>
      </c>
      <c r="B349" s="39">
        <f t="shared" si="6"/>
        <v>0</v>
      </c>
      <c r="C349" s="40">
        <f>一般公共预算支出情况表!B346</f>
        <v>0</v>
      </c>
      <c r="D349" s="40"/>
      <c r="E349" s="40"/>
    </row>
    <row r="350" spans="1:5" ht="18" customHeight="1" x14ac:dyDescent="0.2">
      <c r="A350" s="64" t="s">
        <v>300</v>
      </c>
      <c r="B350" s="39">
        <f t="shared" si="6"/>
        <v>0</v>
      </c>
      <c r="C350" s="40">
        <f>一般公共预算支出情况表!B347</f>
        <v>0</v>
      </c>
      <c r="D350" s="40"/>
      <c r="E350" s="40"/>
    </row>
    <row r="351" spans="1:5" ht="18" customHeight="1" x14ac:dyDescent="0.2">
      <c r="A351" s="64" t="s">
        <v>301</v>
      </c>
      <c r="B351" s="39">
        <f t="shared" si="6"/>
        <v>0</v>
      </c>
      <c r="C351" s="40">
        <f>一般公共预算支出情况表!B348</f>
        <v>0</v>
      </c>
      <c r="D351" s="40"/>
      <c r="E351" s="40"/>
    </row>
    <row r="352" spans="1:5" ht="18" customHeight="1" x14ac:dyDescent="0.2">
      <c r="A352" s="64" t="s">
        <v>302</v>
      </c>
      <c r="B352" s="39">
        <f t="shared" si="6"/>
        <v>0</v>
      </c>
      <c r="C352" s="40">
        <f>一般公共预算支出情况表!B349</f>
        <v>0</v>
      </c>
      <c r="D352" s="40"/>
      <c r="E352" s="40"/>
    </row>
    <row r="353" spans="1:5" ht="18" customHeight="1" x14ac:dyDescent="0.2">
      <c r="A353" s="64" t="s">
        <v>303</v>
      </c>
      <c r="B353" s="39">
        <f t="shared" si="6"/>
        <v>0</v>
      </c>
      <c r="C353" s="40">
        <f>一般公共预算支出情况表!B350</f>
        <v>0</v>
      </c>
      <c r="D353" s="40"/>
      <c r="E353" s="40"/>
    </row>
    <row r="354" spans="1:5" ht="18" customHeight="1" x14ac:dyDescent="0.2">
      <c r="A354" s="63" t="s">
        <v>304</v>
      </c>
      <c r="B354" s="39">
        <f t="shared" si="6"/>
        <v>0</v>
      </c>
      <c r="C354" s="40">
        <f>一般公共预算支出情况表!B351</f>
        <v>0</v>
      </c>
      <c r="D354" s="40"/>
      <c r="E354" s="40"/>
    </row>
    <row r="355" spans="1:5" ht="18" customHeight="1" x14ac:dyDescent="0.2">
      <c r="A355" s="64" t="s">
        <v>305</v>
      </c>
      <c r="B355" s="39">
        <f t="shared" si="6"/>
        <v>0</v>
      </c>
      <c r="C355" s="40">
        <f>一般公共预算支出情况表!B352</f>
        <v>0</v>
      </c>
      <c r="D355" s="40"/>
      <c r="E355" s="40"/>
    </row>
    <row r="356" spans="1:5" ht="18" customHeight="1" x14ac:dyDescent="0.2">
      <c r="A356" s="64" t="s">
        <v>306</v>
      </c>
      <c r="B356" s="39">
        <f t="shared" si="6"/>
        <v>0</v>
      </c>
      <c r="C356" s="40">
        <f>一般公共预算支出情况表!B353</f>
        <v>0</v>
      </c>
      <c r="D356" s="40"/>
      <c r="E356" s="40"/>
    </row>
    <row r="357" spans="1:5" ht="18" customHeight="1" x14ac:dyDescent="0.2">
      <c r="A357" s="64" t="s">
        <v>307</v>
      </c>
      <c r="B357" s="39">
        <f t="shared" si="6"/>
        <v>0</v>
      </c>
      <c r="C357" s="40">
        <f>一般公共预算支出情况表!B354</f>
        <v>0</v>
      </c>
      <c r="D357" s="40"/>
      <c r="E357" s="40"/>
    </row>
    <row r="358" spans="1:5" ht="18" customHeight="1" x14ac:dyDescent="0.2">
      <c r="A358" s="64" t="s">
        <v>308</v>
      </c>
      <c r="B358" s="39">
        <f t="shared" si="6"/>
        <v>0</v>
      </c>
      <c r="C358" s="40">
        <f>一般公共预算支出情况表!B355</f>
        <v>0</v>
      </c>
      <c r="D358" s="40"/>
      <c r="E358" s="40"/>
    </row>
    <row r="359" spans="1:5" ht="18" customHeight="1" x14ac:dyDescent="0.2">
      <c r="A359" s="64" t="s">
        <v>309</v>
      </c>
      <c r="B359" s="39">
        <f t="shared" si="6"/>
        <v>0</v>
      </c>
      <c r="C359" s="40">
        <f>一般公共预算支出情况表!B356</f>
        <v>0</v>
      </c>
      <c r="D359" s="40"/>
      <c r="E359" s="40"/>
    </row>
    <row r="360" spans="1:5" ht="18" customHeight="1" x14ac:dyDescent="0.2">
      <c r="A360" s="64" t="s">
        <v>310</v>
      </c>
      <c r="B360" s="39">
        <f t="shared" si="6"/>
        <v>0</v>
      </c>
      <c r="C360" s="40">
        <f>一般公共预算支出情况表!B357</f>
        <v>0</v>
      </c>
      <c r="D360" s="40"/>
      <c r="E360" s="40"/>
    </row>
    <row r="361" spans="1:5" ht="18" customHeight="1" x14ac:dyDescent="0.2">
      <c r="A361" s="63" t="s">
        <v>311</v>
      </c>
      <c r="B361" s="39">
        <f t="shared" si="6"/>
        <v>0</v>
      </c>
      <c r="C361" s="40">
        <f>一般公共预算支出情况表!B358</f>
        <v>0</v>
      </c>
      <c r="D361" s="40"/>
      <c r="E361" s="40"/>
    </row>
    <row r="362" spans="1:5" ht="18" customHeight="1" x14ac:dyDescent="0.2">
      <c r="A362" s="64" t="s">
        <v>312</v>
      </c>
      <c r="B362" s="39">
        <f t="shared" si="6"/>
        <v>0</v>
      </c>
      <c r="C362" s="40">
        <f>一般公共预算支出情况表!B359</f>
        <v>0</v>
      </c>
      <c r="D362" s="40"/>
      <c r="E362" s="40"/>
    </row>
    <row r="363" spans="1:5" ht="18" customHeight="1" x14ac:dyDescent="0.2">
      <c r="A363" s="64" t="s">
        <v>313</v>
      </c>
      <c r="B363" s="39">
        <f t="shared" si="6"/>
        <v>0</v>
      </c>
      <c r="C363" s="40">
        <f>一般公共预算支出情况表!B360</f>
        <v>0</v>
      </c>
      <c r="D363" s="40"/>
      <c r="E363" s="40"/>
    </row>
    <row r="364" spans="1:5" ht="18" customHeight="1" x14ac:dyDescent="0.2">
      <c r="A364" s="64" t="s">
        <v>314</v>
      </c>
      <c r="B364" s="39">
        <f t="shared" si="6"/>
        <v>0</v>
      </c>
      <c r="C364" s="40">
        <f>一般公共预算支出情况表!B361</f>
        <v>0</v>
      </c>
      <c r="D364" s="40"/>
      <c r="E364" s="40"/>
    </row>
    <row r="365" spans="1:5" ht="18" customHeight="1" x14ac:dyDescent="0.2">
      <c r="A365" s="64" t="s">
        <v>315</v>
      </c>
      <c r="B365" s="39">
        <f t="shared" si="6"/>
        <v>0</v>
      </c>
      <c r="C365" s="40">
        <f>一般公共预算支出情况表!B362</f>
        <v>0</v>
      </c>
      <c r="D365" s="40"/>
      <c r="E365" s="40"/>
    </row>
    <row r="366" spans="1:5" ht="18" customHeight="1" x14ac:dyDescent="0.2">
      <c r="A366" s="64" t="s">
        <v>316</v>
      </c>
      <c r="B366" s="39">
        <f t="shared" si="6"/>
        <v>0</v>
      </c>
      <c r="C366" s="40">
        <f>一般公共预算支出情况表!B363</f>
        <v>0</v>
      </c>
      <c r="D366" s="40"/>
      <c r="E366" s="40"/>
    </row>
    <row r="367" spans="1:5" ht="18" customHeight="1" x14ac:dyDescent="0.2">
      <c r="A367" s="64" t="s">
        <v>317</v>
      </c>
      <c r="B367" s="39">
        <f t="shared" si="6"/>
        <v>0</v>
      </c>
      <c r="C367" s="40">
        <f>一般公共预算支出情况表!B364</f>
        <v>0</v>
      </c>
      <c r="D367" s="40"/>
      <c r="E367" s="40"/>
    </row>
    <row r="368" spans="1:5" ht="18" customHeight="1" x14ac:dyDescent="0.2">
      <c r="A368" s="64" t="s">
        <v>318</v>
      </c>
      <c r="B368" s="39">
        <f t="shared" si="6"/>
        <v>0</v>
      </c>
      <c r="C368" s="40">
        <f>一般公共预算支出情况表!B365</f>
        <v>0</v>
      </c>
      <c r="D368" s="40"/>
      <c r="E368" s="40"/>
    </row>
    <row r="369" spans="1:5" ht="18" customHeight="1" x14ac:dyDescent="0.2">
      <c r="A369" s="64" t="s">
        <v>319</v>
      </c>
      <c r="B369" s="39">
        <f t="shared" si="6"/>
        <v>0</v>
      </c>
      <c r="C369" s="40">
        <f>一般公共预算支出情况表!B366</f>
        <v>0</v>
      </c>
      <c r="D369" s="40"/>
      <c r="E369" s="40"/>
    </row>
    <row r="370" spans="1:5" ht="18" customHeight="1" x14ac:dyDescent="0.2">
      <c r="A370" s="64" t="s">
        <v>320</v>
      </c>
      <c r="B370" s="39">
        <f t="shared" si="6"/>
        <v>0</v>
      </c>
      <c r="C370" s="40">
        <f>一般公共预算支出情况表!B367</f>
        <v>0</v>
      </c>
      <c r="D370" s="40"/>
      <c r="E370" s="40"/>
    </row>
    <row r="371" spans="1:5" ht="18" customHeight="1" x14ac:dyDescent="0.2">
      <c r="A371" s="64" t="s">
        <v>321</v>
      </c>
      <c r="B371" s="39">
        <f t="shared" si="6"/>
        <v>0</v>
      </c>
      <c r="C371" s="40">
        <f>一般公共预算支出情况表!B368</f>
        <v>0</v>
      </c>
      <c r="D371" s="40"/>
      <c r="E371" s="40"/>
    </row>
    <row r="372" spans="1:5" ht="18" customHeight="1" x14ac:dyDescent="0.2">
      <c r="A372" s="64" t="s">
        <v>322</v>
      </c>
      <c r="B372" s="39">
        <f t="shared" si="6"/>
        <v>0</v>
      </c>
      <c r="C372" s="40">
        <f>一般公共预算支出情况表!B369</f>
        <v>0</v>
      </c>
      <c r="D372" s="40"/>
      <c r="E372" s="40"/>
    </row>
    <row r="373" spans="1:5" ht="18" customHeight="1" x14ac:dyDescent="0.2">
      <c r="A373" s="64" t="s">
        <v>323</v>
      </c>
      <c r="B373" s="39">
        <f t="shared" si="6"/>
        <v>0</v>
      </c>
      <c r="C373" s="40">
        <f>一般公共预算支出情况表!B370</f>
        <v>0</v>
      </c>
      <c r="D373" s="40"/>
      <c r="E373" s="40"/>
    </row>
    <row r="374" spans="1:5" ht="18" customHeight="1" x14ac:dyDescent="0.2">
      <c r="A374" s="64" t="s">
        <v>324</v>
      </c>
      <c r="B374" s="39">
        <f t="shared" si="6"/>
        <v>0</v>
      </c>
      <c r="C374" s="40">
        <f>一般公共预算支出情况表!B371</f>
        <v>0</v>
      </c>
      <c r="D374" s="40"/>
      <c r="E374" s="40"/>
    </row>
    <row r="375" spans="1:5" ht="18" customHeight="1" x14ac:dyDescent="0.2">
      <c r="A375" s="64" t="s">
        <v>325</v>
      </c>
      <c r="B375" s="39">
        <f t="shared" si="6"/>
        <v>0</v>
      </c>
      <c r="C375" s="40">
        <f>一般公共预算支出情况表!B372</f>
        <v>0</v>
      </c>
      <c r="D375" s="40"/>
      <c r="E375" s="40"/>
    </row>
    <row r="376" spans="1:5" ht="18" customHeight="1" x14ac:dyDescent="0.2">
      <c r="A376" s="63" t="s">
        <v>326</v>
      </c>
      <c r="B376" s="39">
        <f t="shared" si="6"/>
        <v>10.5444</v>
      </c>
      <c r="C376" s="39">
        <v>10.5444</v>
      </c>
      <c r="D376" s="40"/>
      <c r="E376" s="40"/>
    </row>
    <row r="377" spans="1:5" ht="18" customHeight="1" x14ac:dyDescent="0.2">
      <c r="A377" s="64" t="s">
        <v>327</v>
      </c>
      <c r="B377" s="39">
        <f t="shared" si="6"/>
        <v>10.5444</v>
      </c>
      <c r="C377" s="39">
        <v>10.5444</v>
      </c>
      <c r="D377" s="40"/>
      <c r="E377" s="40"/>
    </row>
    <row r="378" spans="1:5" ht="18" customHeight="1" x14ac:dyDescent="0.2">
      <c r="A378" s="64" t="s">
        <v>328</v>
      </c>
      <c r="B378" s="39">
        <v>10.5444</v>
      </c>
      <c r="C378" s="39">
        <v>10.5444</v>
      </c>
      <c r="D378" s="40"/>
      <c r="E378" s="40"/>
    </row>
    <row r="379" spans="1:5" ht="18" customHeight="1" x14ac:dyDescent="0.2">
      <c r="A379" s="64" t="s">
        <v>329</v>
      </c>
      <c r="B379" s="39">
        <f t="shared" si="6"/>
        <v>0</v>
      </c>
      <c r="C379" s="40">
        <f>一般公共预算支出情况表!B376</f>
        <v>0</v>
      </c>
      <c r="D379" s="40"/>
      <c r="E379" s="40"/>
    </row>
    <row r="380" spans="1:5" ht="18" customHeight="1" x14ac:dyDescent="0.2">
      <c r="A380" s="64" t="s">
        <v>330</v>
      </c>
      <c r="B380" s="39">
        <f t="shared" si="6"/>
        <v>0</v>
      </c>
      <c r="C380" s="40">
        <f>一般公共预算支出情况表!B377</f>
        <v>0</v>
      </c>
      <c r="D380" s="40"/>
      <c r="E380" s="40"/>
    </row>
    <row r="381" spans="1:5" ht="18" customHeight="1" x14ac:dyDescent="0.2">
      <c r="A381" s="63" t="s">
        <v>331</v>
      </c>
      <c r="B381" s="39">
        <f t="shared" si="6"/>
        <v>371.50018</v>
      </c>
      <c r="C381" s="40">
        <v>176.40018000000001</v>
      </c>
      <c r="D381" s="40">
        <v>195.1</v>
      </c>
      <c r="E381" s="40"/>
    </row>
    <row r="382" spans="1:5" ht="18" customHeight="1" x14ac:dyDescent="0.2">
      <c r="A382" s="63" t="s">
        <v>332</v>
      </c>
      <c r="B382" s="40">
        <v>246.40018000000001</v>
      </c>
      <c r="C382" s="40">
        <v>176.40018000000001</v>
      </c>
      <c r="D382" s="40">
        <v>70</v>
      </c>
      <c r="E382" s="40"/>
    </row>
    <row r="383" spans="1:5" ht="18" customHeight="1" x14ac:dyDescent="0.2">
      <c r="A383" s="63" t="s">
        <v>333</v>
      </c>
      <c r="B383" s="40">
        <v>176.40018000000001</v>
      </c>
      <c r="C383" s="40">
        <v>176.40018000000001</v>
      </c>
      <c r="D383" s="40"/>
      <c r="E383" s="40"/>
    </row>
    <row r="384" spans="1:5" ht="18" customHeight="1" x14ac:dyDescent="0.2">
      <c r="A384" s="63" t="s">
        <v>334</v>
      </c>
      <c r="B384" s="39"/>
      <c r="C384" s="40"/>
      <c r="D384" s="40"/>
      <c r="E384" s="40"/>
    </row>
    <row r="385" spans="1:5" ht="18" customHeight="1" x14ac:dyDescent="0.2">
      <c r="A385" s="63" t="s">
        <v>335</v>
      </c>
      <c r="B385" s="39"/>
      <c r="C385" s="40"/>
      <c r="D385" s="40"/>
      <c r="E385" s="40"/>
    </row>
    <row r="386" spans="1:5" ht="18" customHeight="1" x14ac:dyDescent="0.2">
      <c r="A386" s="63" t="s">
        <v>336</v>
      </c>
      <c r="B386" s="39"/>
      <c r="C386" s="40"/>
      <c r="D386" s="40"/>
      <c r="E386" s="40"/>
    </row>
    <row r="387" spans="1:5" ht="18" customHeight="1" x14ac:dyDescent="0.2">
      <c r="A387" s="63" t="s">
        <v>337</v>
      </c>
      <c r="B387" s="39"/>
      <c r="C387" s="40"/>
      <c r="D387" s="40"/>
      <c r="E387" s="40"/>
    </row>
    <row r="388" spans="1:5" ht="18" customHeight="1" x14ac:dyDescent="0.2">
      <c r="A388" s="63" t="s">
        <v>338</v>
      </c>
      <c r="B388" s="39">
        <v>70</v>
      </c>
      <c r="C388" s="40"/>
      <c r="D388" s="40">
        <v>70</v>
      </c>
      <c r="E388" s="40"/>
    </row>
    <row r="389" spans="1:5" ht="18" customHeight="1" x14ac:dyDescent="0.2">
      <c r="A389" s="63" t="s">
        <v>339</v>
      </c>
      <c r="B389" s="39"/>
      <c r="C389" s="40"/>
      <c r="D389" s="40"/>
      <c r="E389" s="40"/>
    </row>
    <row r="390" spans="1:5" ht="18" customHeight="1" x14ac:dyDescent="0.2">
      <c r="A390" s="63" t="s">
        <v>340</v>
      </c>
      <c r="B390" s="39"/>
      <c r="C390" s="40"/>
      <c r="D390" s="40"/>
      <c r="E390" s="40"/>
    </row>
    <row r="391" spans="1:5" ht="18" customHeight="1" x14ac:dyDescent="0.2">
      <c r="A391" s="63" t="s">
        <v>341</v>
      </c>
      <c r="B391" s="39"/>
      <c r="C391" s="40"/>
      <c r="D391" s="40"/>
      <c r="E391" s="40"/>
    </row>
    <row r="392" spans="1:5" ht="18" customHeight="1" x14ac:dyDescent="0.2">
      <c r="A392" s="63" t="s">
        <v>342</v>
      </c>
      <c r="B392" s="39"/>
      <c r="C392" s="40"/>
      <c r="D392" s="40"/>
      <c r="E392" s="40"/>
    </row>
    <row r="393" spans="1:5" ht="18" customHeight="1" x14ac:dyDescent="0.2">
      <c r="A393" s="63" t="s">
        <v>343</v>
      </c>
      <c r="B393" s="39"/>
      <c r="C393" s="40"/>
      <c r="D393" s="40"/>
      <c r="E393" s="40"/>
    </row>
    <row r="394" spans="1:5" ht="18" customHeight="1" x14ac:dyDescent="0.2">
      <c r="A394" s="63" t="s">
        <v>344</v>
      </c>
      <c r="B394" s="39">
        <v>80</v>
      </c>
      <c r="C394" s="40"/>
      <c r="D394" s="40">
        <v>80</v>
      </c>
      <c r="E394" s="40"/>
    </row>
    <row r="395" spans="1:5" ht="18" customHeight="1" x14ac:dyDescent="0.2">
      <c r="A395" s="63" t="s">
        <v>345</v>
      </c>
      <c r="B395" s="39">
        <v>80</v>
      </c>
      <c r="C395" s="40"/>
      <c r="D395" s="40">
        <v>80</v>
      </c>
      <c r="E395" s="40"/>
    </row>
    <row r="396" spans="1:5" ht="18" customHeight="1" x14ac:dyDescent="0.2">
      <c r="A396" s="63" t="s">
        <v>334</v>
      </c>
      <c r="B396" s="39"/>
      <c r="C396" s="40"/>
      <c r="D396" s="40"/>
      <c r="E396" s="40"/>
    </row>
    <row r="397" spans="1:5" ht="18" customHeight="1" x14ac:dyDescent="0.2">
      <c r="A397" s="63" t="s">
        <v>335</v>
      </c>
      <c r="B397" s="39"/>
      <c r="C397" s="40"/>
      <c r="D397" s="40"/>
      <c r="E397" s="40"/>
    </row>
    <row r="398" spans="1:5" ht="18" customHeight="1" x14ac:dyDescent="0.2">
      <c r="A398" s="63" t="s">
        <v>346</v>
      </c>
      <c r="B398" s="39"/>
      <c r="C398" s="40"/>
      <c r="D398" s="40"/>
      <c r="E398" s="40"/>
    </row>
    <row r="399" spans="1:5" ht="18" customHeight="1" x14ac:dyDescent="0.2">
      <c r="A399" s="63" t="s">
        <v>347</v>
      </c>
      <c r="B399" s="39"/>
      <c r="C399" s="40"/>
      <c r="D399" s="40"/>
      <c r="E399" s="40"/>
    </row>
    <row r="400" spans="1:5" ht="18" customHeight="1" x14ac:dyDescent="0.2">
      <c r="A400" s="63" t="s">
        <v>348</v>
      </c>
      <c r="B400" s="39"/>
      <c r="C400" s="40"/>
      <c r="D400" s="40"/>
      <c r="E400" s="40"/>
    </row>
    <row r="401" spans="1:5" ht="18" customHeight="1" x14ac:dyDescent="0.2">
      <c r="A401" s="63" t="s">
        <v>345</v>
      </c>
      <c r="B401" s="39"/>
      <c r="C401" s="40"/>
      <c r="D401" s="40"/>
      <c r="E401" s="40"/>
    </row>
    <row r="402" spans="1:5" ht="18" customHeight="1" x14ac:dyDescent="0.2">
      <c r="A402" s="63" t="s">
        <v>334</v>
      </c>
      <c r="B402" s="39"/>
      <c r="C402" s="40"/>
      <c r="D402" s="40"/>
      <c r="E402" s="40"/>
    </row>
    <row r="403" spans="1:5" ht="18" customHeight="1" x14ac:dyDescent="0.2">
      <c r="A403" s="63" t="s">
        <v>335</v>
      </c>
      <c r="B403" s="39"/>
      <c r="C403" s="40"/>
      <c r="D403" s="40"/>
      <c r="E403" s="40"/>
    </row>
    <row r="404" spans="1:5" ht="18" customHeight="1" x14ac:dyDescent="0.2">
      <c r="A404" s="63" t="s">
        <v>349</v>
      </c>
      <c r="B404" s="39"/>
      <c r="C404" s="40"/>
      <c r="D404" s="40"/>
      <c r="E404" s="40"/>
    </row>
    <row r="405" spans="1:5" ht="30" customHeight="1" x14ac:dyDescent="0.2">
      <c r="A405" s="63" t="s">
        <v>350</v>
      </c>
      <c r="B405" s="39"/>
      <c r="C405" s="40"/>
      <c r="D405" s="40"/>
      <c r="E405" s="40"/>
    </row>
    <row r="406" spans="1:5" ht="18" customHeight="1" x14ac:dyDescent="0.2">
      <c r="A406" s="63" t="s">
        <v>351</v>
      </c>
      <c r="B406" s="39">
        <v>20</v>
      </c>
      <c r="C406" s="40"/>
      <c r="D406" s="40">
        <v>20</v>
      </c>
      <c r="E406" s="40"/>
    </row>
    <row r="407" spans="1:5" ht="18" customHeight="1" x14ac:dyDescent="0.2">
      <c r="A407" s="63" t="s">
        <v>352</v>
      </c>
      <c r="B407" s="39"/>
      <c r="C407" s="40"/>
      <c r="D407" s="40"/>
      <c r="E407" s="40"/>
    </row>
    <row r="408" spans="1:5" ht="30.95" customHeight="1" x14ac:dyDescent="0.2">
      <c r="A408" s="63" t="s">
        <v>353</v>
      </c>
      <c r="B408" s="39">
        <v>20</v>
      </c>
      <c r="C408" s="40"/>
      <c r="D408" s="40">
        <v>20</v>
      </c>
      <c r="E408" s="40"/>
    </row>
    <row r="409" spans="1:5" ht="30.95" customHeight="1" x14ac:dyDescent="0.2">
      <c r="A409" s="63" t="s">
        <v>354</v>
      </c>
      <c r="B409" s="39"/>
      <c r="C409" s="40"/>
      <c r="D409" s="40"/>
      <c r="E409" s="40"/>
    </row>
    <row r="410" spans="1:5" ht="30.95" customHeight="1" x14ac:dyDescent="0.2">
      <c r="A410" s="63" t="s">
        <v>355</v>
      </c>
      <c r="B410" s="39">
        <v>25.1</v>
      </c>
      <c r="C410" s="40"/>
      <c r="D410" s="40">
        <v>25.1</v>
      </c>
      <c r="E410" s="40"/>
    </row>
    <row r="411" spans="1:5" ht="30.95" customHeight="1" x14ac:dyDescent="0.2">
      <c r="A411" s="63" t="s">
        <v>356</v>
      </c>
      <c r="B411" s="39"/>
      <c r="C411" s="40"/>
      <c r="D411" s="40"/>
      <c r="E411" s="40"/>
    </row>
    <row r="412" spans="1:5" ht="30.95" customHeight="1" x14ac:dyDescent="0.2">
      <c r="A412" s="63" t="s">
        <v>357</v>
      </c>
      <c r="B412" s="39"/>
      <c r="C412" s="40"/>
      <c r="D412" s="40"/>
      <c r="E412" s="40"/>
    </row>
    <row r="413" spans="1:5" ht="30.95" customHeight="1" x14ac:dyDescent="0.2">
      <c r="A413" s="63" t="s">
        <v>358</v>
      </c>
      <c r="B413" s="39">
        <v>5.0999999999999996</v>
      </c>
      <c r="C413" s="40"/>
      <c r="D413" s="40">
        <v>5.0999999999999996</v>
      </c>
      <c r="E413" s="40"/>
    </row>
    <row r="414" spans="1:5" ht="30.95" customHeight="1" x14ac:dyDescent="0.2">
      <c r="A414" s="63" t="s">
        <v>359</v>
      </c>
      <c r="B414" s="39"/>
      <c r="C414" s="40"/>
      <c r="D414" s="40"/>
      <c r="E414" s="40"/>
    </row>
    <row r="415" spans="1:5" ht="30.95" customHeight="1" x14ac:dyDescent="0.2">
      <c r="A415" s="63" t="s">
        <v>360</v>
      </c>
      <c r="B415" s="39"/>
      <c r="C415" s="40"/>
      <c r="D415" s="40"/>
      <c r="E415" s="40"/>
    </row>
    <row r="416" spans="1:5" ht="30.95" customHeight="1" x14ac:dyDescent="0.2">
      <c r="A416" s="63" t="s">
        <v>361</v>
      </c>
      <c r="B416" s="39">
        <v>20</v>
      </c>
      <c r="C416" s="40"/>
      <c r="D416" s="40">
        <v>20</v>
      </c>
      <c r="E416" s="40"/>
    </row>
    <row r="417" spans="1:5" ht="18" customHeight="1" x14ac:dyDescent="0.2">
      <c r="A417" s="63" t="s">
        <v>362</v>
      </c>
      <c r="B417" s="39">
        <f t="shared" ref="B417:B425" si="7">C417+D417+E417</f>
        <v>0</v>
      </c>
      <c r="C417" s="40">
        <f>一般公共预算支出情况表!B414</f>
        <v>0</v>
      </c>
      <c r="D417" s="40"/>
      <c r="E417" s="40"/>
    </row>
    <row r="418" spans="1:5" ht="30.95" customHeight="1" x14ac:dyDescent="0.2">
      <c r="A418" s="64" t="s">
        <v>363</v>
      </c>
      <c r="B418" s="39">
        <f t="shared" si="7"/>
        <v>0</v>
      </c>
      <c r="C418" s="40">
        <f>一般公共预算支出情况表!B415</f>
        <v>0</v>
      </c>
      <c r="D418" s="40"/>
      <c r="E418" s="40"/>
    </row>
    <row r="419" spans="1:5" ht="30.95" customHeight="1" x14ac:dyDescent="0.2">
      <c r="A419" s="64" t="s">
        <v>364</v>
      </c>
      <c r="B419" s="39">
        <f t="shared" si="7"/>
        <v>0</v>
      </c>
      <c r="C419" s="40">
        <f>一般公共预算支出情况表!B416</f>
        <v>0</v>
      </c>
      <c r="D419" s="40"/>
      <c r="E419" s="40"/>
    </row>
    <row r="420" spans="1:5" ht="30.95" customHeight="1" x14ac:dyDescent="0.2">
      <c r="A420" s="64" t="s">
        <v>365</v>
      </c>
      <c r="B420" s="39">
        <f t="shared" si="7"/>
        <v>0</v>
      </c>
      <c r="C420" s="40">
        <f>一般公共预算支出情况表!B417</f>
        <v>0</v>
      </c>
      <c r="D420" s="40"/>
      <c r="E420" s="40"/>
    </row>
    <row r="421" spans="1:5" ht="30.95" customHeight="1" x14ac:dyDescent="0.2">
      <c r="A421" s="64" t="s">
        <v>366</v>
      </c>
      <c r="B421" s="39">
        <f t="shared" si="7"/>
        <v>0</v>
      </c>
      <c r="C421" s="40">
        <f>一般公共预算支出情况表!B418</f>
        <v>0</v>
      </c>
      <c r="D421" s="40"/>
      <c r="E421" s="40"/>
    </row>
    <row r="422" spans="1:5" ht="30.95" customHeight="1" x14ac:dyDescent="0.2">
      <c r="A422" s="64" t="s">
        <v>367</v>
      </c>
      <c r="B422" s="39">
        <f t="shared" si="7"/>
        <v>0</v>
      </c>
      <c r="C422" s="40">
        <f>一般公共预算支出情况表!B419</f>
        <v>0</v>
      </c>
      <c r="D422" s="40"/>
      <c r="E422" s="40"/>
    </row>
    <row r="423" spans="1:5" ht="18" customHeight="1" x14ac:dyDescent="0.2">
      <c r="A423" s="63" t="s">
        <v>368</v>
      </c>
      <c r="B423" s="39">
        <f t="shared" si="7"/>
        <v>0</v>
      </c>
      <c r="C423" s="40">
        <f>一般公共预算支出情况表!B420</f>
        <v>0</v>
      </c>
      <c r="D423" s="40"/>
      <c r="E423" s="40"/>
    </row>
    <row r="424" spans="1:5" ht="18" customHeight="1" x14ac:dyDescent="0.2">
      <c r="A424" s="64" t="s">
        <v>369</v>
      </c>
      <c r="B424" s="39">
        <f t="shared" si="7"/>
        <v>0</v>
      </c>
      <c r="C424" s="40">
        <f>一般公共预算支出情况表!B421</f>
        <v>0</v>
      </c>
      <c r="D424" s="40"/>
      <c r="E424" s="40"/>
    </row>
    <row r="425" spans="1:5" ht="18" customHeight="1" x14ac:dyDescent="0.2">
      <c r="A425" s="66" t="s">
        <v>370</v>
      </c>
      <c r="B425" s="39">
        <f t="shared" si="7"/>
        <v>0</v>
      </c>
      <c r="C425" s="40">
        <f>一般公共预算支出情况表!B422</f>
        <v>0</v>
      </c>
      <c r="D425" s="40"/>
      <c r="E425" s="40"/>
    </row>
    <row r="426" spans="1:5" ht="18" customHeight="1" x14ac:dyDescent="0.2">
      <c r="A426" s="67" t="s">
        <v>82</v>
      </c>
      <c r="B426" s="39">
        <v>382.04458</v>
      </c>
      <c r="C426" s="40">
        <v>186.94558000000001</v>
      </c>
      <c r="D426" s="40">
        <v>195.1</v>
      </c>
      <c r="E426" s="40"/>
    </row>
  </sheetData>
  <mergeCells count="4">
    <mergeCell ref="A2:E2"/>
    <mergeCell ref="C4:D4"/>
    <mergeCell ref="A4:A5"/>
    <mergeCell ref="B4:B5"/>
  </mergeCells>
  <phoneticPr fontId="37" type="noConversion"/>
  <printOptions horizontalCentered="1"/>
  <pageMargins left="0.79000000000000015" right="0.79000000000000015" top="0.79000000000000015" bottom="0.79000000000000015" header="0.51" footer="0.51"/>
  <pageSetup paperSize="9" scale="1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35"/>
  <sheetViews>
    <sheetView showGridLines="0" showZeros="0" workbookViewId="0">
      <selection activeCell="H35" sqref="H35"/>
    </sheetView>
  </sheetViews>
  <sheetFormatPr defaultColWidth="9.140625" defaultRowHeight="12.75" x14ac:dyDescent="0.2"/>
  <cols>
    <col min="1" max="1" width="25.42578125" customWidth="1"/>
    <col min="2" max="2" width="16.85546875" customWidth="1"/>
    <col min="3" max="3" width="28.5703125" customWidth="1"/>
    <col min="4" max="4" width="14.5703125" customWidth="1"/>
    <col min="5" max="99" width="9" customWidth="1"/>
  </cols>
  <sheetData>
    <row r="1" spans="1:98" ht="25.5" customHeight="1" x14ac:dyDescent="0.2">
      <c r="A1" s="41" t="s">
        <v>371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</row>
    <row r="2" spans="1:98" ht="25.5" customHeight="1" x14ac:dyDescent="0.2">
      <c r="A2" s="111" t="s">
        <v>372</v>
      </c>
      <c r="B2" s="111"/>
      <c r="C2" s="111"/>
      <c r="D2" s="111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</row>
    <row r="3" spans="1:98" ht="16.5" customHeight="1" x14ac:dyDescent="0.25">
      <c r="A3" s="44"/>
      <c r="B3" s="45"/>
      <c r="C3" s="46"/>
      <c r="D3" s="42" t="s">
        <v>22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</row>
    <row r="4" spans="1:98" ht="16.5" customHeight="1" x14ac:dyDescent="0.2">
      <c r="A4" s="101" t="s">
        <v>373</v>
      </c>
      <c r="B4" s="101"/>
      <c r="C4" s="101" t="s">
        <v>374</v>
      </c>
      <c r="D4" s="101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</row>
    <row r="5" spans="1:98" ht="16.5" customHeight="1" x14ac:dyDescent="0.2">
      <c r="A5" s="48" t="s">
        <v>25</v>
      </c>
      <c r="B5" s="48" t="s">
        <v>26</v>
      </c>
      <c r="C5" s="48" t="s">
        <v>25</v>
      </c>
      <c r="D5" s="48" t="s">
        <v>26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</row>
    <row r="6" spans="1:98" ht="16.5" customHeight="1" x14ac:dyDescent="0.2">
      <c r="A6" s="49" t="s">
        <v>375</v>
      </c>
      <c r="B6" s="50">
        <f>SUM(B7:B8)</f>
        <v>382.04458</v>
      </c>
      <c r="C6" s="49" t="s">
        <v>376</v>
      </c>
      <c r="D6" s="51">
        <f>SUM(D7:D34)</f>
        <v>382.04458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</row>
    <row r="7" spans="1:98" ht="16.5" customHeight="1" x14ac:dyDescent="0.2">
      <c r="A7" s="49" t="s">
        <v>377</v>
      </c>
      <c r="B7" s="50">
        <f>部门收支总体情况表!B6</f>
        <v>382.04458</v>
      </c>
      <c r="C7" s="49" t="s">
        <v>28</v>
      </c>
      <c r="D7" s="51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</row>
    <row r="8" spans="1:98" ht="16.5" customHeight="1" x14ac:dyDescent="0.2">
      <c r="A8" s="49" t="s">
        <v>378</v>
      </c>
      <c r="B8" s="50"/>
      <c r="C8" s="49" t="s">
        <v>30</v>
      </c>
      <c r="D8" s="51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</row>
    <row r="9" spans="1:98" ht="16.5" customHeight="1" x14ac:dyDescent="0.2">
      <c r="A9" s="49"/>
      <c r="B9" s="50"/>
      <c r="C9" s="49" t="s">
        <v>32</v>
      </c>
      <c r="D9" s="51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</row>
    <row r="10" spans="1:98" ht="16.5" customHeight="1" x14ac:dyDescent="0.2">
      <c r="A10" s="49"/>
      <c r="B10" s="52"/>
      <c r="C10" s="49" t="s">
        <v>34</v>
      </c>
      <c r="D10" s="51">
        <f>部门收支总体情况表!D9</f>
        <v>0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</row>
    <row r="11" spans="1:98" ht="16.5" customHeight="1" x14ac:dyDescent="0.2">
      <c r="A11" s="49"/>
      <c r="B11" s="52"/>
      <c r="C11" s="49" t="s">
        <v>36</v>
      </c>
      <c r="D11" s="5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</row>
    <row r="12" spans="1:98" ht="16.5" customHeight="1" x14ac:dyDescent="0.2">
      <c r="A12" s="49"/>
      <c r="B12" s="52"/>
      <c r="C12" s="49" t="s">
        <v>37</v>
      </c>
      <c r="D12" s="51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</row>
    <row r="13" spans="1:98" ht="16.5" customHeight="1" x14ac:dyDescent="0.2">
      <c r="A13" s="53"/>
      <c r="B13" s="50"/>
      <c r="C13" s="49" t="s">
        <v>38</v>
      </c>
      <c r="D13" s="51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</row>
    <row r="14" spans="1:98" ht="16.5" customHeight="1" x14ac:dyDescent="0.2">
      <c r="A14" s="53"/>
      <c r="B14" s="50"/>
      <c r="C14" s="49" t="s">
        <v>39</v>
      </c>
      <c r="D14" s="51">
        <f>部门收支总体情况表!D13</f>
        <v>0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</row>
    <row r="15" spans="1:98" ht="16.5" customHeight="1" x14ac:dyDescent="0.2">
      <c r="A15" s="53"/>
      <c r="B15" s="50"/>
      <c r="C15" s="49" t="s">
        <v>40</v>
      </c>
      <c r="D15" s="51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</row>
    <row r="16" spans="1:98" ht="16.5" customHeight="1" x14ac:dyDescent="0.2">
      <c r="A16" s="53"/>
      <c r="B16" s="50"/>
      <c r="C16" s="49" t="s">
        <v>41</v>
      </c>
      <c r="D16" s="5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</row>
    <row r="17" spans="1:98" ht="16.5" customHeight="1" x14ac:dyDescent="0.2">
      <c r="A17" s="53"/>
      <c r="B17" s="50"/>
      <c r="C17" s="49" t="s">
        <v>42</v>
      </c>
      <c r="D17" s="5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</row>
    <row r="18" spans="1:98" ht="16.5" customHeight="1" x14ac:dyDescent="0.2">
      <c r="A18" s="53"/>
      <c r="B18" s="50"/>
      <c r="C18" s="49" t="s">
        <v>43</v>
      </c>
      <c r="D18" s="51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</row>
    <row r="19" spans="1:98" ht="16.5" customHeight="1" x14ac:dyDescent="0.2">
      <c r="A19" s="53"/>
      <c r="B19" s="50"/>
      <c r="C19" s="49" t="s">
        <v>44</v>
      </c>
      <c r="D19" s="51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</row>
    <row r="20" spans="1:98" ht="16.5" customHeight="1" x14ac:dyDescent="0.2">
      <c r="A20" s="53"/>
      <c r="B20" s="50"/>
      <c r="C20" s="49" t="s">
        <v>45</v>
      </c>
      <c r="D20" s="51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</row>
    <row r="21" spans="1:98" ht="16.5" customHeight="1" x14ac:dyDescent="0.2">
      <c r="A21" s="53"/>
      <c r="B21" s="50"/>
      <c r="C21" s="49" t="s">
        <v>46</v>
      </c>
      <c r="D21" s="51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</row>
    <row r="22" spans="1:98" ht="16.5" customHeight="1" x14ac:dyDescent="0.2">
      <c r="A22" s="53"/>
      <c r="B22" s="50"/>
      <c r="C22" s="49" t="s">
        <v>47</v>
      </c>
      <c r="D22" s="51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</row>
    <row r="23" spans="1:98" ht="16.5" customHeight="1" x14ac:dyDescent="0.2">
      <c r="A23" s="53"/>
      <c r="B23" s="50"/>
      <c r="C23" s="49" t="s">
        <v>48</v>
      </c>
      <c r="D23" s="51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</row>
    <row r="24" spans="1:98" ht="16.5" customHeight="1" x14ac:dyDescent="0.2">
      <c r="A24" s="53"/>
      <c r="B24" s="50"/>
      <c r="C24" s="49" t="s">
        <v>49</v>
      </c>
      <c r="D24" s="51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</row>
    <row r="25" spans="1:98" ht="16.5" customHeight="1" x14ac:dyDescent="0.2">
      <c r="A25" s="53"/>
      <c r="B25" s="50"/>
      <c r="C25" s="49" t="s">
        <v>50</v>
      </c>
      <c r="D25" s="51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</row>
    <row r="26" spans="1:98" ht="16.5" customHeight="1" x14ac:dyDescent="0.2">
      <c r="A26" s="53"/>
      <c r="B26" s="50"/>
      <c r="C26" s="49" t="s">
        <v>51</v>
      </c>
      <c r="D26" s="51">
        <v>10.5444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</row>
    <row r="27" spans="1:98" ht="16.5" customHeight="1" x14ac:dyDescent="0.2">
      <c r="A27" s="53"/>
      <c r="B27" s="50"/>
      <c r="C27" s="49" t="s">
        <v>52</v>
      </c>
      <c r="D27" s="51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</row>
    <row r="28" spans="1:98" ht="16.5" customHeight="1" x14ac:dyDescent="0.2">
      <c r="A28" s="53"/>
      <c r="B28" s="50"/>
      <c r="C28" s="49" t="s">
        <v>53</v>
      </c>
      <c r="D28" s="51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</row>
    <row r="29" spans="1:98" ht="16.5" customHeight="1" x14ac:dyDescent="0.2">
      <c r="A29" s="53"/>
      <c r="B29" s="50"/>
      <c r="C29" s="49" t="s">
        <v>54</v>
      </c>
      <c r="D29" s="51">
        <v>371.50018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</row>
    <row r="30" spans="1:98" ht="16.5" customHeight="1" x14ac:dyDescent="0.2">
      <c r="A30" s="53"/>
      <c r="B30" s="50"/>
      <c r="C30" s="49" t="s">
        <v>55</v>
      </c>
      <c r="D30" s="51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</row>
    <row r="31" spans="1:98" ht="16.5" customHeight="1" x14ac:dyDescent="0.2">
      <c r="A31" s="53"/>
      <c r="B31" s="50"/>
      <c r="C31" s="49" t="s">
        <v>56</v>
      </c>
      <c r="D31" s="51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</row>
    <row r="32" spans="1:98" ht="16.5" customHeight="1" x14ac:dyDescent="0.2">
      <c r="A32" s="53"/>
      <c r="B32" s="50"/>
      <c r="C32" s="49" t="s">
        <v>57</v>
      </c>
      <c r="D32" s="51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</row>
    <row r="33" spans="1:98" ht="16.5" customHeight="1" x14ac:dyDescent="0.2">
      <c r="A33" s="53"/>
      <c r="B33" s="50"/>
      <c r="C33" s="49" t="s">
        <v>59</v>
      </c>
      <c r="D33" s="51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</row>
    <row r="34" spans="1:98" ht="16.5" customHeight="1" x14ac:dyDescent="0.2">
      <c r="A34" s="53"/>
      <c r="B34" s="50"/>
      <c r="C34" s="49" t="s">
        <v>60</v>
      </c>
      <c r="D34" s="51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</row>
    <row r="35" spans="1:98" ht="16.5" customHeight="1" x14ac:dyDescent="0.2">
      <c r="A35" s="48" t="s">
        <v>379</v>
      </c>
      <c r="B35" s="50">
        <f>B6</f>
        <v>382.04458</v>
      </c>
      <c r="C35" s="48" t="s">
        <v>380</v>
      </c>
      <c r="D35" s="50">
        <f>D6</f>
        <v>382.04458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</row>
  </sheetData>
  <mergeCells count="3">
    <mergeCell ref="A2:D2"/>
    <mergeCell ref="A4:B4"/>
    <mergeCell ref="C4:D4"/>
  </mergeCells>
  <phoneticPr fontId="37" type="noConversion"/>
  <printOptions horizontalCentered="1"/>
  <pageMargins left="0.66" right="0.51" top="0.79000000000000015" bottom="0.79000000000000015" header="0.51" footer="0.51"/>
  <pageSetup paperSize="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24"/>
  <sheetViews>
    <sheetView zoomScaleSheetLayoutView="100" workbookViewId="0">
      <selection activeCell="B376" sqref="B376"/>
    </sheetView>
  </sheetViews>
  <sheetFormatPr defaultColWidth="9.140625" defaultRowHeight="15" x14ac:dyDescent="0.2"/>
  <cols>
    <col min="1" max="1" width="34.28515625" customWidth="1"/>
    <col min="2" max="2" width="34.42578125" style="23" customWidth="1"/>
  </cols>
  <sheetData>
    <row r="1" spans="1:2" ht="20.25" x14ac:dyDescent="0.25">
      <c r="A1" s="32" t="s">
        <v>381</v>
      </c>
      <c r="B1" s="33"/>
    </row>
    <row r="2" spans="1:2" ht="15.75" customHeight="1" x14ac:dyDescent="0.25">
      <c r="A2" s="112" t="s">
        <v>626</v>
      </c>
      <c r="B2" s="113"/>
    </row>
    <row r="3" spans="1:2" x14ac:dyDescent="0.2">
      <c r="A3" s="2"/>
    </row>
    <row r="4" spans="1:2" x14ac:dyDescent="0.2">
      <c r="A4" s="34" t="s">
        <v>25</v>
      </c>
      <c r="B4" s="29" t="s">
        <v>26</v>
      </c>
    </row>
    <row r="5" spans="1:2" ht="9.9499999999999993" customHeight="1" x14ac:dyDescent="0.2">
      <c r="A5" s="35" t="s">
        <v>89</v>
      </c>
      <c r="B5" s="36"/>
    </row>
    <row r="6" spans="1:2" ht="9.9499999999999993" customHeight="1" x14ac:dyDescent="0.2">
      <c r="A6" s="31" t="s">
        <v>90</v>
      </c>
      <c r="B6" s="37">
        <f>SUM(B7:B17)</f>
        <v>0</v>
      </c>
    </row>
    <row r="7" spans="1:2" ht="9.9499999999999993" customHeight="1" x14ac:dyDescent="0.2">
      <c r="A7" s="31" t="s">
        <v>91</v>
      </c>
      <c r="B7" s="30"/>
    </row>
    <row r="8" spans="1:2" ht="9.9499999999999993" customHeight="1" x14ac:dyDescent="0.2">
      <c r="A8" s="31" t="s">
        <v>92</v>
      </c>
      <c r="B8" s="30"/>
    </row>
    <row r="9" spans="1:2" ht="9.9499999999999993" customHeight="1" x14ac:dyDescent="0.2">
      <c r="A9" s="31" t="s">
        <v>93</v>
      </c>
      <c r="B9" s="30"/>
    </row>
    <row r="10" spans="1:2" ht="9.9499999999999993" customHeight="1" x14ac:dyDescent="0.2">
      <c r="A10" s="31" t="s">
        <v>94</v>
      </c>
      <c r="B10" s="30"/>
    </row>
    <row r="11" spans="1:2" ht="9.9499999999999993" customHeight="1" x14ac:dyDescent="0.2">
      <c r="A11" s="31" t="s">
        <v>95</v>
      </c>
      <c r="B11" s="30"/>
    </row>
    <row r="12" spans="1:2" ht="9.9499999999999993" customHeight="1" x14ac:dyDescent="0.2">
      <c r="A12" s="31" t="s">
        <v>96</v>
      </c>
      <c r="B12" s="30"/>
    </row>
    <row r="13" spans="1:2" ht="9.9499999999999993" customHeight="1" x14ac:dyDescent="0.2">
      <c r="A13" s="31" t="s">
        <v>97</v>
      </c>
      <c r="B13" s="30"/>
    </row>
    <row r="14" spans="1:2" ht="9.9499999999999993" customHeight="1" x14ac:dyDescent="0.2">
      <c r="A14" s="31" t="s">
        <v>98</v>
      </c>
      <c r="B14" s="30"/>
    </row>
    <row r="15" spans="1:2" ht="9.9499999999999993" customHeight="1" x14ac:dyDescent="0.2">
      <c r="A15" s="31" t="s">
        <v>99</v>
      </c>
      <c r="B15" s="30"/>
    </row>
    <row r="16" spans="1:2" ht="9.9499999999999993" customHeight="1" x14ac:dyDescent="0.2">
      <c r="A16" s="31" t="s">
        <v>100</v>
      </c>
      <c r="B16" s="30"/>
    </row>
    <row r="17" spans="1:2" ht="9.9499999999999993" customHeight="1" x14ac:dyDescent="0.2">
      <c r="A17" s="31" t="s">
        <v>101</v>
      </c>
      <c r="B17" s="30"/>
    </row>
    <row r="18" spans="1:2" ht="9.9499999999999993" customHeight="1" x14ac:dyDescent="0.2">
      <c r="A18" s="31" t="s">
        <v>102</v>
      </c>
      <c r="B18" s="37">
        <f>SUM(B19:B26)</f>
        <v>0</v>
      </c>
    </row>
    <row r="19" spans="1:2" ht="9.9499999999999993" customHeight="1" x14ac:dyDescent="0.2">
      <c r="A19" s="31" t="s">
        <v>91</v>
      </c>
      <c r="B19" s="30"/>
    </row>
    <row r="20" spans="1:2" ht="9.9499999999999993" customHeight="1" x14ac:dyDescent="0.2">
      <c r="A20" s="31" t="s">
        <v>92</v>
      </c>
      <c r="B20" s="30"/>
    </row>
    <row r="21" spans="1:2" ht="9.9499999999999993" customHeight="1" x14ac:dyDescent="0.2">
      <c r="A21" s="31" t="s">
        <v>93</v>
      </c>
      <c r="B21" s="30"/>
    </row>
    <row r="22" spans="1:2" ht="9.9499999999999993" customHeight="1" x14ac:dyDescent="0.2">
      <c r="A22" s="31" t="s">
        <v>103</v>
      </c>
      <c r="B22" s="30"/>
    </row>
    <row r="23" spans="1:2" ht="9.9499999999999993" customHeight="1" x14ac:dyDescent="0.2">
      <c r="A23" s="31" t="s">
        <v>104</v>
      </c>
      <c r="B23" s="30"/>
    </row>
    <row r="24" spans="1:2" ht="9.9499999999999993" customHeight="1" x14ac:dyDescent="0.2">
      <c r="A24" s="31" t="s">
        <v>105</v>
      </c>
      <c r="B24" s="30"/>
    </row>
    <row r="25" spans="1:2" ht="9.9499999999999993" customHeight="1" x14ac:dyDescent="0.2">
      <c r="A25" s="31" t="s">
        <v>100</v>
      </c>
      <c r="B25" s="30"/>
    </row>
    <row r="26" spans="1:2" ht="9.9499999999999993" customHeight="1" x14ac:dyDescent="0.2">
      <c r="A26" s="31" t="s">
        <v>106</v>
      </c>
      <c r="B26" s="30"/>
    </row>
    <row r="27" spans="1:2" ht="9.9499999999999993" customHeight="1" x14ac:dyDescent="0.2">
      <c r="A27" s="31" t="s">
        <v>107</v>
      </c>
      <c r="B27" s="37"/>
    </row>
    <row r="28" spans="1:2" ht="9.9499999999999993" customHeight="1" x14ac:dyDescent="0.2">
      <c r="A28" s="31" t="s">
        <v>91</v>
      </c>
      <c r="B28" s="30"/>
    </row>
    <row r="29" spans="1:2" ht="9.9499999999999993" customHeight="1" x14ac:dyDescent="0.2">
      <c r="A29" s="31" t="s">
        <v>92</v>
      </c>
      <c r="B29" s="30"/>
    </row>
    <row r="30" spans="1:2" ht="9.9499999999999993" customHeight="1" x14ac:dyDescent="0.2">
      <c r="A30" s="31" t="s">
        <v>93</v>
      </c>
      <c r="B30" s="30"/>
    </row>
    <row r="31" spans="1:2" ht="9.9499999999999993" customHeight="1" x14ac:dyDescent="0.2">
      <c r="A31" s="31" t="s">
        <v>108</v>
      </c>
      <c r="B31" s="30"/>
    </row>
    <row r="32" spans="1:2" ht="9.9499999999999993" customHeight="1" x14ac:dyDescent="0.2">
      <c r="A32" s="31" t="s">
        <v>109</v>
      </c>
      <c r="B32" s="30"/>
    </row>
    <row r="33" spans="1:2" ht="9.9499999999999993" customHeight="1" x14ac:dyDescent="0.2">
      <c r="A33" s="31" t="s">
        <v>110</v>
      </c>
      <c r="B33" s="30"/>
    </row>
    <row r="34" spans="1:2" ht="9.9499999999999993" customHeight="1" x14ac:dyDescent="0.2">
      <c r="A34" s="31" t="s">
        <v>111</v>
      </c>
      <c r="B34" s="30"/>
    </row>
    <row r="35" spans="1:2" ht="9.9499999999999993" customHeight="1" x14ac:dyDescent="0.2">
      <c r="A35" s="31" t="s">
        <v>112</v>
      </c>
      <c r="B35" s="30"/>
    </row>
    <row r="36" spans="1:2" ht="9.9499999999999993" customHeight="1" x14ac:dyDescent="0.2">
      <c r="A36" s="31" t="s">
        <v>113</v>
      </c>
      <c r="B36" s="30"/>
    </row>
    <row r="37" spans="1:2" ht="9.9499999999999993" customHeight="1" x14ac:dyDescent="0.2">
      <c r="A37" s="31" t="s">
        <v>100</v>
      </c>
      <c r="B37" s="30"/>
    </row>
    <row r="38" spans="1:2" ht="9.9499999999999993" customHeight="1" x14ac:dyDescent="0.2">
      <c r="A38" s="31" t="s">
        <v>114</v>
      </c>
      <c r="B38" s="30"/>
    </row>
    <row r="39" spans="1:2" ht="9.9499999999999993" customHeight="1" x14ac:dyDescent="0.2">
      <c r="A39" s="31" t="s">
        <v>115</v>
      </c>
      <c r="B39" s="37">
        <f>SUM(B40:B50)</f>
        <v>0</v>
      </c>
    </row>
    <row r="40" spans="1:2" ht="9.9499999999999993" customHeight="1" x14ac:dyDescent="0.2">
      <c r="A40" s="31" t="s">
        <v>91</v>
      </c>
      <c r="B40" s="30"/>
    </row>
    <row r="41" spans="1:2" ht="9.9499999999999993" customHeight="1" x14ac:dyDescent="0.2">
      <c r="A41" s="31" t="s">
        <v>92</v>
      </c>
      <c r="B41" s="30"/>
    </row>
    <row r="42" spans="1:2" ht="9.9499999999999993" customHeight="1" x14ac:dyDescent="0.2">
      <c r="A42" s="31" t="s">
        <v>93</v>
      </c>
      <c r="B42" s="30"/>
    </row>
    <row r="43" spans="1:2" ht="9.9499999999999993" customHeight="1" x14ac:dyDescent="0.2">
      <c r="A43" s="31" t="s">
        <v>116</v>
      </c>
      <c r="B43" s="30"/>
    </row>
    <row r="44" spans="1:2" ht="9.9499999999999993" customHeight="1" x14ac:dyDescent="0.2">
      <c r="A44" s="31" t="s">
        <v>117</v>
      </c>
      <c r="B44" s="30"/>
    </row>
    <row r="45" spans="1:2" ht="9.9499999999999993" customHeight="1" x14ac:dyDescent="0.2">
      <c r="A45" s="31" t="s">
        <v>118</v>
      </c>
      <c r="B45" s="30"/>
    </row>
    <row r="46" spans="1:2" ht="9.9499999999999993" customHeight="1" x14ac:dyDescent="0.2">
      <c r="A46" s="31" t="s">
        <v>119</v>
      </c>
      <c r="B46" s="30"/>
    </row>
    <row r="47" spans="1:2" ht="9.9499999999999993" customHeight="1" x14ac:dyDescent="0.2">
      <c r="A47" s="31" t="s">
        <v>120</v>
      </c>
      <c r="B47" s="30"/>
    </row>
    <row r="48" spans="1:2" ht="9.9499999999999993" customHeight="1" x14ac:dyDescent="0.2">
      <c r="A48" s="31" t="s">
        <v>121</v>
      </c>
      <c r="B48" s="30"/>
    </row>
    <row r="49" spans="1:2" ht="9.9499999999999993" customHeight="1" x14ac:dyDescent="0.2">
      <c r="A49" s="31" t="s">
        <v>100</v>
      </c>
      <c r="B49" s="30"/>
    </row>
    <row r="50" spans="1:2" ht="9.9499999999999993" customHeight="1" x14ac:dyDescent="0.2">
      <c r="A50" s="31" t="s">
        <v>122</v>
      </c>
      <c r="B50" s="30"/>
    </row>
    <row r="51" spans="1:2" ht="9.9499999999999993" customHeight="1" x14ac:dyDescent="0.2">
      <c r="A51" s="31" t="s">
        <v>123</v>
      </c>
      <c r="B51" s="37">
        <f>SUM(B52:B58)+SUM(B59:B61)</f>
        <v>0</v>
      </c>
    </row>
    <row r="52" spans="1:2" ht="9.9499999999999993" customHeight="1" x14ac:dyDescent="0.2">
      <c r="A52" s="31" t="s">
        <v>91</v>
      </c>
      <c r="B52" s="30"/>
    </row>
    <row r="53" spans="1:2" ht="9.9499999999999993" customHeight="1" x14ac:dyDescent="0.2">
      <c r="A53" s="31" t="s">
        <v>92</v>
      </c>
      <c r="B53" s="30"/>
    </row>
    <row r="54" spans="1:2" ht="9.9499999999999993" customHeight="1" x14ac:dyDescent="0.2">
      <c r="A54" s="31" t="s">
        <v>93</v>
      </c>
      <c r="B54" s="30"/>
    </row>
    <row r="55" spans="1:2" ht="9.9499999999999993" customHeight="1" x14ac:dyDescent="0.2">
      <c r="A55" s="31" t="s">
        <v>124</v>
      </c>
      <c r="B55" s="30"/>
    </row>
    <row r="56" spans="1:2" ht="9.9499999999999993" customHeight="1" x14ac:dyDescent="0.2">
      <c r="A56" s="31" t="s">
        <v>125</v>
      </c>
      <c r="B56" s="30"/>
    </row>
    <row r="57" spans="1:2" ht="9.9499999999999993" customHeight="1" x14ac:dyDescent="0.2">
      <c r="A57" s="31" t="s">
        <v>126</v>
      </c>
      <c r="B57" s="30"/>
    </row>
    <row r="58" spans="1:2" ht="9.9499999999999993" customHeight="1" x14ac:dyDescent="0.2">
      <c r="A58" s="31" t="s">
        <v>127</v>
      </c>
      <c r="B58" s="30"/>
    </row>
    <row r="59" spans="1:2" ht="9.9499999999999993" customHeight="1" x14ac:dyDescent="0.2">
      <c r="A59" s="31" t="s">
        <v>128</v>
      </c>
      <c r="B59" s="30"/>
    </row>
    <row r="60" spans="1:2" ht="9.9499999999999993" customHeight="1" x14ac:dyDescent="0.2">
      <c r="A60" s="31" t="s">
        <v>100</v>
      </c>
      <c r="B60" s="30"/>
    </row>
    <row r="61" spans="1:2" ht="9.9499999999999993" customHeight="1" x14ac:dyDescent="0.2">
      <c r="A61" s="31" t="s">
        <v>129</v>
      </c>
      <c r="B61" s="30"/>
    </row>
    <row r="62" spans="1:2" ht="9.9499999999999993" customHeight="1" x14ac:dyDescent="0.2">
      <c r="A62" s="31" t="s">
        <v>130</v>
      </c>
      <c r="B62" s="37">
        <f>SUM(B63:B72)</f>
        <v>0</v>
      </c>
    </row>
    <row r="63" spans="1:2" ht="9.9499999999999993" customHeight="1" x14ac:dyDescent="0.2">
      <c r="A63" s="31" t="s">
        <v>91</v>
      </c>
      <c r="B63" s="30"/>
    </row>
    <row r="64" spans="1:2" ht="9.9499999999999993" customHeight="1" x14ac:dyDescent="0.2">
      <c r="A64" s="31" t="s">
        <v>92</v>
      </c>
      <c r="B64" s="30"/>
    </row>
    <row r="65" spans="1:2" ht="9.9499999999999993" customHeight="1" x14ac:dyDescent="0.2">
      <c r="A65" s="31" t="s">
        <v>93</v>
      </c>
      <c r="B65" s="30"/>
    </row>
    <row r="66" spans="1:2" ht="9.9499999999999993" customHeight="1" x14ac:dyDescent="0.2">
      <c r="A66" s="31" t="s">
        <v>131</v>
      </c>
      <c r="B66" s="30"/>
    </row>
    <row r="67" spans="1:2" ht="9.9499999999999993" customHeight="1" x14ac:dyDescent="0.2">
      <c r="A67" s="31" t="s">
        <v>132</v>
      </c>
      <c r="B67" s="30"/>
    </row>
    <row r="68" spans="1:2" ht="9.9499999999999993" customHeight="1" x14ac:dyDescent="0.2">
      <c r="A68" s="31" t="s">
        <v>133</v>
      </c>
      <c r="B68" s="30"/>
    </row>
    <row r="69" spans="1:2" ht="9.9499999999999993" customHeight="1" x14ac:dyDescent="0.2">
      <c r="A69" s="31" t="s">
        <v>134</v>
      </c>
      <c r="B69" s="30"/>
    </row>
    <row r="70" spans="1:2" ht="9.9499999999999993" customHeight="1" x14ac:dyDescent="0.2">
      <c r="A70" s="31" t="s">
        <v>135</v>
      </c>
      <c r="B70" s="30"/>
    </row>
    <row r="71" spans="1:2" ht="9.9499999999999993" customHeight="1" x14ac:dyDescent="0.2">
      <c r="A71" s="31" t="s">
        <v>100</v>
      </c>
      <c r="B71" s="30"/>
    </row>
    <row r="72" spans="1:2" ht="9.9499999999999993" customHeight="1" x14ac:dyDescent="0.2">
      <c r="A72" s="31" t="s">
        <v>136</v>
      </c>
      <c r="B72" s="30"/>
    </row>
    <row r="73" spans="1:2" ht="9.9499999999999993" customHeight="1" x14ac:dyDescent="0.2">
      <c r="A73" s="31" t="s">
        <v>137</v>
      </c>
      <c r="B73" s="37">
        <f>SUM(B74:B81)</f>
        <v>0</v>
      </c>
    </row>
    <row r="74" spans="1:2" ht="9.9499999999999993" customHeight="1" x14ac:dyDescent="0.2">
      <c r="A74" s="31" t="s">
        <v>91</v>
      </c>
      <c r="B74" s="30"/>
    </row>
    <row r="75" spans="1:2" ht="9.9499999999999993" customHeight="1" x14ac:dyDescent="0.2">
      <c r="A75" s="31" t="s">
        <v>92</v>
      </c>
      <c r="B75" s="30"/>
    </row>
    <row r="76" spans="1:2" ht="9.9499999999999993" customHeight="1" x14ac:dyDescent="0.2">
      <c r="A76" s="31" t="s">
        <v>93</v>
      </c>
      <c r="B76" s="30"/>
    </row>
    <row r="77" spans="1:2" ht="9.9499999999999993" customHeight="1" x14ac:dyDescent="0.2">
      <c r="A77" s="31" t="s">
        <v>138</v>
      </c>
      <c r="B77" s="30"/>
    </row>
    <row r="78" spans="1:2" ht="9.9499999999999993" customHeight="1" x14ac:dyDescent="0.2">
      <c r="A78" s="31" t="s">
        <v>139</v>
      </c>
      <c r="B78" s="30"/>
    </row>
    <row r="79" spans="1:2" ht="9.9499999999999993" customHeight="1" x14ac:dyDescent="0.2">
      <c r="A79" s="31" t="s">
        <v>134</v>
      </c>
      <c r="B79" s="30"/>
    </row>
    <row r="80" spans="1:2" ht="9.9499999999999993" customHeight="1" x14ac:dyDescent="0.2">
      <c r="A80" s="31" t="s">
        <v>100</v>
      </c>
      <c r="B80" s="30"/>
    </row>
    <row r="81" spans="1:2" ht="9.9499999999999993" customHeight="1" x14ac:dyDescent="0.2">
      <c r="A81" s="31" t="s">
        <v>140</v>
      </c>
      <c r="B81" s="30"/>
    </row>
    <row r="82" spans="1:2" ht="9.9499999999999993" customHeight="1" x14ac:dyDescent="0.2">
      <c r="A82" s="31" t="s">
        <v>141</v>
      </c>
      <c r="B82" s="37">
        <f>SUM(B83:B90)</f>
        <v>0</v>
      </c>
    </row>
    <row r="83" spans="1:2" ht="9.9499999999999993" customHeight="1" x14ac:dyDescent="0.2">
      <c r="A83" s="31" t="s">
        <v>91</v>
      </c>
      <c r="B83" s="30"/>
    </row>
    <row r="84" spans="1:2" ht="9.9499999999999993" customHeight="1" x14ac:dyDescent="0.2">
      <c r="A84" s="31" t="s">
        <v>92</v>
      </c>
      <c r="B84" s="30"/>
    </row>
    <row r="85" spans="1:2" ht="9.9499999999999993" customHeight="1" x14ac:dyDescent="0.2">
      <c r="A85" s="31" t="s">
        <v>93</v>
      </c>
      <c r="B85" s="30"/>
    </row>
    <row r="86" spans="1:2" ht="9.9499999999999993" customHeight="1" x14ac:dyDescent="0.2">
      <c r="A86" s="31" t="s">
        <v>142</v>
      </c>
      <c r="B86" s="30"/>
    </row>
    <row r="87" spans="1:2" ht="9.9499999999999993" customHeight="1" x14ac:dyDescent="0.2">
      <c r="A87" s="31" t="s">
        <v>143</v>
      </c>
      <c r="B87" s="30"/>
    </row>
    <row r="88" spans="1:2" ht="9.9499999999999993" customHeight="1" x14ac:dyDescent="0.2">
      <c r="A88" s="31" t="s">
        <v>144</v>
      </c>
      <c r="B88" s="30"/>
    </row>
    <row r="89" spans="1:2" ht="9.9499999999999993" customHeight="1" x14ac:dyDescent="0.2">
      <c r="A89" s="31" t="s">
        <v>100</v>
      </c>
      <c r="B89" s="30"/>
    </row>
    <row r="90" spans="1:2" ht="9.9499999999999993" customHeight="1" x14ac:dyDescent="0.2">
      <c r="A90" s="31" t="s">
        <v>145</v>
      </c>
      <c r="B90" s="30"/>
    </row>
    <row r="91" spans="1:2" ht="9.9499999999999993" customHeight="1" x14ac:dyDescent="0.2">
      <c r="A91" s="31" t="s">
        <v>146</v>
      </c>
      <c r="B91" s="37">
        <f>SUM(B92:B101)</f>
        <v>0</v>
      </c>
    </row>
    <row r="92" spans="1:2" ht="9.9499999999999993" customHeight="1" x14ac:dyDescent="0.2">
      <c r="A92" s="31" t="s">
        <v>91</v>
      </c>
      <c r="B92" s="30"/>
    </row>
    <row r="93" spans="1:2" ht="9.9499999999999993" customHeight="1" x14ac:dyDescent="0.2">
      <c r="A93" s="31" t="s">
        <v>92</v>
      </c>
      <c r="B93" s="30"/>
    </row>
    <row r="94" spans="1:2" ht="9.9499999999999993" customHeight="1" x14ac:dyDescent="0.2">
      <c r="A94" s="31" t="s">
        <v>93</v>
      </c>
      <c r="B94" s="30"/>
    </row>
    <row r="95" spans="1:2" ht="9.9499999999999993" customHeight="1" x14ac:dyDescent="0.2">
      <c r="A95" s="31" t="s">
        <v>147</v>
      </c>
      <c r="B95" s="30"/>
    </row>
    <row r="96" spans="1:2" ht="9.9499999999999993" customHeight="1" x14ac:dyDescent="0.2">
      <c r="A96" s="31" t="s">
        <v>148</v>
      </c>
      <c r="B96" s="30"/>
    </row>
    <row r="97" spans="1:2" ht="9.9499999999999993" customHeight="1" x14ac:dyDescent="0.2">
      <c r="A97" s="31" t="s">
        <v>149</v>
      </c>
      <c r="B97" s="30"/>
    </row>
    <row r="98" spans="1:2" ht="9.9499999999999993" customHeight="1" x14ac:dyDescent="0.2">
      <c r="A98" s="31" t="s">
        <v>150</v>
      </c>
      <c r="B98" s="30"/>
    </row>
    <row r="99" spans="1:2" ht="9.9499999999999993" customHeight="1" x14ac:dyDescent="0.2">
      <c r="A99" s="31" t="s">
        <v>151</v>
      </c>
      <c r="B99" s="30"/>
    </row>
    <row r="100" spans="1:2" ht="9.9499999999999993" customHeight="1" x14ac:dyDescent="0.2">
      <c r="A100" s="31" t="s">
        <v>100</v>
      </c>
      <c r="B100" s="30"/>
    </row>
    <row r="101" spans="1:2" ht="9.9499999999999993" customHeight="1" x14ac:dyDescent="0.2">
      <c r="A101" s="31" t="s">
        <v>152</v>
      </c>
      <c r="B101" s="30"/>
    </row>
    <row r="102" spans="1:2" ht="9.9499999999999993" customHeight="1" x14ac:dyDescent="0.2">
      <c r="A102" s="31" t="s">
        <v>153</v>
      </c>
      <c r="B102" s="37">
        <f>SUM(B103:B113)</f>
        <v>0</v>
      </c>
    </row>
    <row r="103" spans="1:2" ht="9.9499999999999993" customHeight="1" x14ac:dyDescent="0.2">
      <c r="A103" s="31" t="s">
        <v>91</v>
      </c>
      <c r="B103" s="30"/>
    </row>
    <row r="104" spans="1:2" ht="9.9499999999999993" customHeight="1" x14ac:dyDescent="0.2">
      <c r="A104" s="31" t="s">
        <v>92</v>
      </c>
      <c r="B104" s="30"/>
    </row>
    <row r="105" spans="1:2" ht="9.9499999999999993" customHeight="1" x14ac:dyDescent="0.2">
      <c r="A105" s="31" t="s">
        <v>93</v>
      </c>
      <c r="B105" s="30"/>
    </row>
    <row r="106" spans="1:2" ht="9.9499999999999993" customHeight="1" x14ac:dyDescent="0.2">
      <c r="A106" s="31" t="s">
        <v>154</v>
      </c>
      <c r="B106" s="30"/>
    </row>
    <row r="107" spans="1:2" ht="9.9499999999999993" customHeight="1" x14ac:dyDescent="0.2">
      <c r="A107" s="31" t="s">
        <v>155</v>
      </c>
      <c r="B107" s="30"/>
    </row>
    <row r="108" spans="1:2" ht="9.9499999999999993" customHeight="1" x14ac:dyDescent="0.2">
      <c r="A108" s="31" t="s">
        <v>156</v>
      </c>
      <c r="B108" s="30"/>
    </row>
    <row r="109" spans="1:2" ht="9.9499999999999993" customHeight="1" x14ac:dyDescent="0.2">
      <c r="A109" s="31" t="s">
        <v>157</v>
      </c>
      <c r="B109" s="30"/>
    </row>
    <row r="110" spans="1:2" ht="9.9499999999999993" customHeight="1" x14ac:dyDescent="0.2">
      <c r="A110" s="31" t="s">
        <v>158</v>
      </c>
      <c r="B110" s="30"/>
    </row>
    <row r="111" spans="1:2" ht="9.9499999999999993" customHeight="1" x14ac:dyDescent="0.2">
      <c r="A111" s="31" t="s">
        <v>159</v>
      </c>
      <c r="B111" s="30"/>
    </row>
    <row r="112" spans="1:2" ht="9.9499999999999993" customHeight="1" x14ac:dyDescent="0.2">
      <c r="A112" s="31" t="s">
        <v>100</v>
      </c>
      <c r="B112" s="30"/>
    </row>
    <row r="113" spans="1:2" ht="9.9499999999999993" customHeight="1" x14ac:dyDescent="0.2">
      <c r="A113" s="31" t="s">
        <v>160</v>
      </c>
      <c r="B113" s="30"/>
    </row>
    <row r="114" spans="1:2" ht="9.9499999999999993" customHeight="1" x14ac:dyDescent="0.2">
      <c r="A114" s="31" t="s">
        <v>161</v>
      </c>
      <c r="B114" s="37">
        <f>SUM(B115:B123)</f>
        <v>0</v>
      </c>
    </row>
    <row r="115" spans="1:2" ht="9.9499999999999993" customHeight="1" x14ac:dyDescent="0.2">
      <c r="A115" s="31" t="s">
        <v>91</v>
      </c>
      <c r="B115" s="30"/>
    </row>
    <row r="116" spans="1:2" ht="9.9499999999999993" customHeight="1" x14ac:dyDescent="0.2">
      <c r="A116" s="31" t="s">
        <v>162</v>
      </c>
      <c r="B116" s="30"/>
    </row>
    <row r="117" spans="1:2" ht="9.9499999999999993" customHeight="1" x14ac:dyDescent="0.2">
      <c r="A117" s="31" t="s">
        <v>93</v>
      </c>
      <c r="B117" s="30"/>
    </row>
    <row r="118" spans="1:2" ht="9.9499999999999993" customHeight="1" x14ac:dyDescent="0.2">
      <c r="A118" s="31" t="s">
        <v>163</v>
      </c>
      <c r="B118" s="30"/>
    </row>
    <row r="119" spans="1:2" ht="9.9499999999999993" customHeight="1" x14ac:dyDescent="0.2">
      <c r="A119" s="31" t="s">
        <v>164</v>
      </c>
      <c r="B119" s="30"/>
    </row>
    <row r="120" spans="1:2" ht="9.9499999999999993" customHeight="1" x14ac:dyDescent="0.2">
      <c r="A120" s="31" t="s">
        <v>165</v>
      </c>
      <c r="B120" s="30"/>
    </row>
    <row r="121" spans="1:2" ht="9.9499999999999993" customHeight="1" x14ac:dyDescent="0.2">
      <c r="A121" s="31" t="s">
        <v>134</v>
      </c>
      <c r="B121" s="30"/>
    </row>
    <row r="122" spans="1:2" ht="9.9499999999999993" customHeight="1" x14ac:dyDescent="0.2">
      <c r="A122" s="31" t="s">
        <v>100</v>
      </c>
      <c r="B122" s="30"/>
    </row>
    <row r="123" spans="1:2" ht="9.9499999999999993" customHeight="1" x14ac:dyDescent="0.2">
      <c r="A123" s="31" t="s">
        <v>166</v>
      </c>
      <c r="B123" s="30"/>
    </row>
    <row r="124" spans="1:2" ht="9.9499999999999993" customHeight="1" x14ac:dyDescent="0.2">
      <c r="A124" s="31" t="s">
        <v>167</v>
      </c>
      <c r="B124" s="37">
        <f>SUM(B125:B129)+SUM(B130:B136)</f>
        <v>0</v>
      </c>
    </row>
    <row r="125" spans="1:2" ht="9.9499999999999993" customHeight="1" x14ac:dyDescent="0.2">
      <c r="A125" s="31" t="s">
        <v>91</v>
      </c>
      <c r="B125" s="30"/>
    </row>
    <row r="126" spans="1:2" ht="9.9499999999999993" customHeight="1" x14ac:dyDescent="0.2">
      <c r="A126" s="31" t="s">
        <v>92</v>
      </c>
      <c r="B126" s="30"/>
    </row>
    <row r="127" spans="1:2" ht="9.9499999999999993" customHeight="1" x14ac:dyDescent="0.2">
      <c r="A127" s="31" t="s">
        <v>93</v>
      </c>
      <c r="B127" s="30"/>
    </row>
    <row r="128" spans="1:2" ht="9.9499999999999993" customHeight="1" x14ac:dyDescent="0.2">
      <c r="A128" s="31" t="s">
        <v>168</v>
      </c>
      <c r="B128" s="30"/>
    </row>
    <row r="129" spans="1:2" ht="9.9499999999999993" customHeight="1" x14ac:dyDescent="0.2">
      <c r="A129" s="31" t="s">
        <v>169</v>
      </c>
      <c r="B129" s="30"/>
    </row>
    <row r="130" spans="1:2" ht="9.9499999999999993" customHeight="1" x14ac:dyDescent="0.2">
      <c r="A130" s="31" t="s">
        <v>170</v>
      </c>
      <c r="B130" s="30"/>
    </row>
    <row r="131" spans="1:2" ht="9.9499999999999993" customHeight="1" x14ac:dyDescent="0.2">
      <c r="A131" s="31" t="s">
        <v>171</v>
      </c>
      <c r="B131" s="30"/>
    </row>
    <row r="132" spans="1:2" ht="9.9499999999999993" customHeight="1" x14ac:dyDescent="0.2">
      <c r="A132" s="31" t="s">
        <v>172</v>
      </c>
      <c r="B132" s="30"/>
    </row>
    <row r="133" spans="1:2" ht="9.9499999999999993" customHeight="1" x14ac:dyDescent="0.2">
      <c r="A133" s="31" t="s">
        <v>173</v>
      </c>
      <c r="B133" s="30"/>
    </row>
    <row r="134" spans="1:2" ht="9.9499999999999993" customHeight="1" x14ac:dyDescent="0.2">
      <c r="A134" s="31" t="s">
        <v>134</v>
      </c>
      <c r="B134" s="30"/>
    </row>
    <row r="135" spans="1:2" ht="9.9499999999999993" customHeight="1" x14ac:dyDescent="0.2">
      <c r="A135" s="31" t="s">
        <v>100</v>
      </c>
      <c r="B135" s="30"/>
    </row>
    <row r="136" spans="1:2" ht="9.9499999999999993" customHeight="1" x14ac:dyDescent="0.2">
      <c r="A136" s="31" t="s">
        <v>174</v>
      </c>
      <c r="B136" s="30"/>
    </row>
    <row r="137" spans="1:2" ht="9.9499999999999993" customHeight="1" x14ac:dyDescent="0.2">
      <c r="A137" s="31" t="s">
        <v>175</v>
      </c>
      <c r="B137" s="37">
        <f>SUM(B138:B143)</f>
        <v>0</v>
      </c>
    </row>
    <row r="138" spans="1:2" ht="9.9499999999999993" customHeight="1" x14ac:dyDescent="0.2">
      <c r="A138" s="31" t="s">
        <v>91</v>
      </c>
      <c r="B138" s="30"/>
    </row>
    <row r="139" spans="1:2" ht="9.9499999999999993" customHeight="1" x14ac:dyDescent="0.2">
      <c r="A139" s="31" t="s">
        <v>92</v>
      </c>
      <c r="B139" s="30"/>
    </row>
    <row r="140" spans="1:2" ht="9.9499999999999993" customHeight="1" x14ac:dyDescent="0.2">
      <c r="A140" s="31" t="s">
        <v>93</v>
      </c>
      <c r="B140" s="30"/>
    </row>
    <row r="141" spans="1:2" ht="9.9499999999999993" customHeight="1" x14ac:dyDescent="0.2">
      <c r="A141" s="31" t="s">
        <v>176</v>
      </c>
      <c r="B141" s="30"/>
    </row>
    <row r="142" spans="1:2" ht="9.9499999999999993" customHeight="1" x14ac:dyDescent="0.2">
      <c r="A142" s="31" t="s">
        <v>100</v>
      </c>
      <c r="B142" s="30"/>
    </row>
    <row r="143" spans="1:2" ht="9.9499999999999993" customHeight="1" x14ac:dyDescent="0.2">
      <c r="A143" s="31" t="s">
        <v>177</v>
      </c>
      <c r="B143" s="30"/>
    </row>
    <row r="144" spans="1:2" ht="9.9499999999999993" customHeight="1" x14ac:dyDescent="0.2">
      <c r="A144" s="31" t="s">
        <v>178</v>
      </c>
      <c r="B144" s="37">
        <f>SUM(B145:B150)</f>
        <v>0</v>
      </c>
    </row>
    <row r="145" spans="1:2" ht="9.9499999999999993" customHeight="1" x14ac:dyDescent="0.2">
      <c r="A145" s="31" t="s">
        <v>91</v>
      </c>
      <c r="B145" s="30"/>
    </row>
    <row r="146" spans="1:2" ht="9.9499999999999993" customHeight="1" x14ac:dyDescent="0.2">
      <c r="A146" s="31" t="s">
        <v>92</v>
      </c>
      <c r="B146" s="30"/>
    </row>
    <row r="147" spans="1:2" ht="9.9499999999999993" customHeight="1" x14ac:dyDescent="0.2">
      <c r="A147" s="31" t="s">
        <v>93</v>
      </c>
      <c r="B147" s="30"/>
    </row>
    <row r="148" spans="1:2" ht="9.9499999999999993" customHeight="1" x14ac:dyDescent="0.2">
      <c r="A148" s="31" t="s">
        <v>179</v>
      </c>
      <c r="B148" s="30"/>
    </row>
    <row r="149" spans="1:2" ht="9.9499999999999993" customHeight="1" x14ac:dyDescent="0.2">
      <c r="A149" s="31" t="s">
        <v>100</v>
      </c>
      <c r="B149" s="30"/>
    </row>
    <row r="150" spans="1:2" ht="9.9499999999999993" customHeight="1" x14ac:dyDescent="0.2">
      <c r="A150" s="31" t="s">
        <v>180</v>
      </c>
      <c r="B150" s="30"/>
    </row>
    <row r="151" spans="1:2" ht="9.9499999999999993" customHeight="1" x14ac:dyDescent="0.2">
      <c r="A151" s="31" t="s">
        <v>181</v>
      </c>
      <c r="B151" s="37">
        <f>SUM(B152:B156)+SUM(B157:B159)</f>
        <v>0</v>
      </c>
    </row>
    <row r="152" spans="1:2" ht="9.9499999999999993" customHeight="1" x14ac:dyDescent="0.2">
      <c r="A152" s="31" t="s">
        <v>91</v>
      </c>
      <c r="B152" s="30"/>
    </row>
    <row r="153" spans="1:2" ht="9.9499999999999993" customHeight="1" x14ac:dyDescent="0.2">
      <c r="A153" s="31" t="s">
        <v>92</v>
      </c>
      <c r="B153" s="30"/>
    </row>
    <row r="154" spans="1:2" ht="9.9499999999999993" customHeight="1" x14ac:dyDescent="0.2">
      <c r="A154" s="31" t="s">
        <v>93</v>
      </c>
      <c r="B154" s="30"/>
    </row>
    <row r="155" spans="1:2" ht="9.9499999999999993" customHeight="1" x14ac:dyDescent="0.2">
      <c r="A155" s="31" t="s">
        <v>182</v>
      </c>
      <c r="B155" s="30"/>
    </row>
    <row r="156" spans="1:2" ht="9.9499999999999993" customHeight="1" x14ac:dyDescent="0.2">
      <c r="A156" s="31" t="s">
        <v>183</v>
      </c>
      <c r="B156" s="30"/>
    </row>
    <row r="157" spans="1:2" ht="9.9499999999999993" customHeight="1" x14ac:dyDescent="0.2">
      <c r="A157" s="31" t="s">
        <v>184</v>
      </c>
      <c r="B157" s="30"/>
    </row>
    <row r="158" spans="1:2" ht="9.9499999999999993" customHeight="1" x14ac:dyDescent="0.2">
      <c r="A158" s="31" t="s">
        <v>100</v>
      </c>
      <c r="B158" s="30"/>
    </row>
    <row r="159" spans="1:2" ht="9.9499999999999993" customHeight="1" x14ac:dyDescent="0.2">
      <c r="A159" s="31" t="s">
        <v>185</v>
      </c>
      <c r="B159" s="30"/>
    </row>
    <row r="160" spans="1:2" ht="9.9499999999999993" customHeight="1" x14ac:dyDescent="0.2">
      <c r="A160" s="31" t="s">
        <v>186</v>
      </c>
      <c r="B160" s="37">
        <f>SUM(B161:B165)</f>
        <v>0</v>
      </c>
    </row>
    <row r="161" spans="1:2" ht="9.9499999999999993" customHeight="1" x14ac:dyDescent="0.2">
      <c r="A161" s="31" t="s">
        <v>91</v>
      </c>
      <c r="B161" s="30"/>
    </row>
    <row r="162" spans="1:2" ht="9.9499999999999993" customHeight="1" x14ac:dyDescent="0.2">
      <c r="A162" s="31" t="s">
        <v>92</v>
      </c>
      <c r="B162" s="30"/>
    </row>
    <row r="163" spans="1:2" ht="9.9499999999999993" customHeight="1" x14ac:dyDescent="0.2">
      <c r="A163" s="31" t="s">
        <v>93</v>
      </c>
      <c r="B163" s="30"/>
    </row>
    <row r="164" spans="1:2" ht="9.9499999999999993" customHeight="1" x14ac:dyDescent="0.2">
      <c r="A164" s="31" t="s">
        <v>187</v>
      </c>
      <c r="B164" s="30"/>
    </row>
    <row r="165" spans="1:2" ht="9.9499999999999993" customHeight="1" x14ac:dyDescent="0.2">
      <c r="A165" s="31" t="s">
        <v>188</v>
      </c>
      <c r="B165" s="30"/>
    </row>
    <row r="166" spans="1:2" ht="9.9499999999999993" customHeight="1" x14ac:dyDescent="0.2">
      <c r="A166" s="31" t="s">
        <v>189</v>
      </c>
      <c r="B166" s="37">
        <f>SUM(B167:B172)</f>
        <v>0</v>
      </c>
    </row>
    <row r="167" spans="1:2" ht="9.9499999999999993" customHeight="1" x14ac:dyDescent="0.2">
      <c r="A167" s="31" t="s">
        <v>91</v>
      </c>
      <c r="B167" s="30"/>
    </row>
    <row r="168" spans="1:2" ht="9.9499999999999993" customHeight="1" x14ac:dyDescent="0.2">
      <c r="A168" s="31" t="s">
        <v>92</v>
      </c>
      <c r="B168" s="30"/>
    </row>
    <row r="169" spans="1:2" ht="9.9499999999999993" customHeight="1" x14ac:dyDescent="0.2">
      <c r="A169" s="31" t="s">
        <v>93</v>
      </c>
      <c r="B169" s="30"/>
    </row>
    <row r="170" spans="1:2" ht="9.9499999999999993" customHeight="1" x14ac:dyDescent="0.2">
      <c r="A170" s="31" t="s">
        <v>105</v>
      </c>
      <c r="B170" s="30"/>
    </row>
    <row r="171" spans="1:2" ht="9.9499999999999993" customHeight="1" x14ac:dyDescent="0.2">
      <c r="A171" s="31" t="s">
        <v>100</v>
      </c>
      <c r="B171" s="30"/>
    </row>
    <row r="172" spans="1:2" ht="9.9499999999999993" customHeight="1" x14ac:dyDescent="0.2">
      <c r="A172" s="31" t="s">
        <v>190</v>
      </c>
      <c r="B172" s="30"/>
    </row>
    <row r="173" spans="1:2" ht="9.9499999999999993" customHeight="1" x14ac:dyDescent="0.2">
      <c r="A173" s="31" t="s">
        <v>191</v>
      </c>
      <c r="B173" s="37">
        <f>SUM(B174:B180)</f>
        <v>0</v>
      </c>
    </row>
    <row r="174" spans="1:2" ht="9.9499999999999993" customHeight="1" x14ac:dyDescent="0.2">
      <c r="A174" s="31" t="s">
        <v>91</v>
      </c>
      <c r="B174" s="30"/>
    </row>
    <row r="175" spans="1:2" ht="9.9499999999999993" customHeight="1" x14ac:dyDescent="0.2">
      <c r="A175" s="31" t="s">
        <v>92</v>
      </c>
      <c r="B175" s="30"/>
    </row>
    <row r="176" spans="1:2" ht="9.9499999999999993" customHeight="1" x14ac:dyDescent="0.2">
      <c r="A176" s="31" t="s">
        <v>93</v>
      </c>
      <c r="B176" s="30"/>
    </row>
    <row r="177" spans="1:2" ht="9.9499999999999993" customHeight="1" x14ac:dyDescent="0.2">
      <c r="A177" s="31" t="s">
        <v>192</v>
      </c>
      <c r="B177" s="30"/>
    </row>
    <row r="178" spans="1:2" ht="9.9499999999999993" customHeight="1" x14ac:dyDescent="0.2">
      <c r="A178" s="31" t="s">
        <v>193</v>
      </c>
      <c r="B178" s="30"/>
    </row>
    <row r="179" spans="1:2" ht="9.9499999999999993" customHeight="1" x14ac:dyDescent="0.2">
      <c r="A179" s="31" t="s">
        <v>100</v>
      </c>
      <c r="B179" s="30"/>
    </row>
    <row r="180" spans="1:2" ht="9.9499999999999993" customHeight="1" x14ac:dyDescent="0.2">
      <c r="A180" s="31" t="s">
        <v>194</v>
      </c>
      <c r="B180" s="30"/>
    </row>
    <row r="181" spans="1:2" ht="9.9499999999999993" customHeight="1" x14ac:dyDescent="0.2">
      <c r="A181" s="31" t="s">
        <v>195</v>
      </c>
      <c r="B181" s="37">
        <f>B182+B183+B184+B185+B187+B186</f>
        <v>0</v>
      </c>
    </row>
    <row r="182" spans="1:2" ht="9.9499999999999993" customHeight="1" x14ac:dyDescent="0.2">
      <c r="A182" s="31" t="s">
        <v>91</v>
      </c>
      <c r="B182" s="30"/>
    </row>
    <row r="183" spans="1:2" ht="9.9499999999999993" customHeight="1" x14ac:dyDescent="0.2">
      <c r="A183" s="31" t="s">
        <v>92</v>
      </c>
      <c r="B183" s="30"/>
    </row>
    <row r="184" spans="1:2" ht="9.9499999999999993" customHeight="1" x14ac:dyDescent="0.2">
      <c r="A184" s="31" t="s">
        <v>93</v>
      </c>
      <c r="B184" s="30"/>
    </row>
    <row r="185" spans="1:2" ht="9.9499999999999993" customHeight="1" x14ac:dyDescent="0.2">
      <c r="A185" s="31" t="s">
        <v>196</v>
      </c>
      <c r="B185" s="30"/>
    </row>
    <row r="186" spans="1:2" ht="9.9499999999999993" customHeight="1" x14ac:dyDescent="0.2">
      <c r="A186" s="31" t="s">
        <v>100</v>
      </c>
      <c r="B186" s="30"/>
    </row>
    <row r="187" spans="1:2" ht="9.9499999999999993" customHeight="1" x14ac:dyDescent="0.2">
      <c r="A187" s="31" t="s">
        <v>197</v>
      </c>
      <c r="B187" s="30"/>
    </row>
    <row r="188" spans="1:2" ht="9.9499999999999993" customHeight="1" x14ac:dyDescent="0.2">
      <c r="A188" s="31" t="s">
        <v>198</v>
      </c>
      <c r="B188" s="37">
        <f>SUM(B189:B193)</f>
        <v>0</v>
      </c>
    </row>
    <row r="189" spans="1:2" ht="9.9499999999999993" customHeight="1" x14ac:dyDescent="0.2">
      <c r="A189" s="31" t="s">
        <v>91</v>
      </c>
    </row>
    <row r="190" spans="1:2" ht="9.9499999999999993" customHeight="1" x14ac:dyDescent="0.2">
      <c r="A190" s="31" t="s">
        <v>92</v>
      </c>
      <c r="B190" s="30"/>
    </row>
    <row r="191" spans="1:2" ht="9.9499999999999993" customHeight="1" x14ac:dyDescent="0.2">
      <c r="A191" s="31" t="s">
        <v>93</v>
      </c>
      <c r="B191" s="30"/>
    </row>
    <row r="192" spans="1:2" ht="9.9499999999999993" customHeight="1" x14ac:dyDescent="0.2">
      <c r="A192" s="31" t="s">
        <v>100</v>
      </c>
      <c r="B192" s="30"/>
    </row>
    <row r="193" spans="1:2" ht="9.9499999999999993" customHeight="1" x14ac:dyDescent="0.2">
      <c r="A193" s="31" t="s">
        <v>199</v>
      </c>
      <c r="B193" s="30"/>
    </row>
    <row r="194" spans="1:2" ht="9.9499999999999993" customHeight="1" x14ac:dyDescent="0.2">
      <c r="A194" s="31" t="s">
        <v>200</v>
      </c>
      <c r="B194" s="37">
        <f>SUM(B195:B199)</f>
        <v>0</v>
      </c>
    </row>
    <row r="195" spans="1:2" ht="9.9499999999999993" customHeight="1" x14ac:dyDescent="0.2">
      <c r="A195" s="31" t="s">
        <v>91</v>
      </c>
      <c r="B195" s="30"/>
    </row>
    <row r="196" spans="1:2" ht="9.9499999999999993" customHeight="1" x14ac:dyDescent="0.2">
      <c r="A196" s="31" t="s">
        <v>92</v>
      </c>
      <c r="B196" s="30"/>
    </row>
    <row r="197" spans="1:2" ht="9.9499999999999993" customHeight="1" x14ac:dyDescent="0.2">
      <c r="A197" s="31" t="s">
        <v>93</v>
      </c>
      <c r="B197" s="30"/>
    </row>
    <row r="198" spans="1:2" ht="9.9499999999999993" customHeight="1" x14ac:dyDescent="0.2">
      <c r="A198" s="31" t="s">
        <v>100</v>
      </c>
      <c r="B198" s="30"/>
    </row>
    <row r="199" spans="1:2" ht="9.9499999999999993" customHeight="1" x14ac:dyDescent="0.2">
      <c r="A199" s="31" t="s">
        <v>201</v>
      </c>
      <c r="B199" s="30"/>
    </row>
    <row r="200" spans="1:2" ht="9.9499999999999993" customHeight="1" x14ac:dyDescent="0.2">
      <c r="A200" s="31" t="s">
        <v>202</v>
      </c>
      <c r="B200" s="37">
        <f>SUM(B201:B205)</f>
        <v>0</v>
      </c>
    </row>
    <row r="201" spans="1:2" ht="9.9499999999999993" customHeight="1" x14ac:dyDescent="0.2">
      <c r="A201" s="31" t="s">
        <v>91</v>
      </c>
      <c r="B201" s="30"/>
    </row>
    <row r="202" spans="1:2" ht="9.9499999999999993" customHeight="1" x14ac:dyDescent="0.2">
      <c r="A202" s="31" t="s">
        <v>92</v>
      </c>
      <c r="B202" s="30"/>
    </row>
    <row r="203" spans="1:2" ht="9.9499999999999993" customHeight="1" x14ac:dyDescent="0.2">
      <c r="A203" s="31" t="s">
        <v>93</v>
      </c>
      <c r="B203" s="30"/>
    </row>
    <row r="204" spans="1:2" ht="9.9499999999999993" customHeight="1" x14ac:dyDescent="0.2">
      <c r="A204" s="31" t="s">
        <v>100</v>
      </c>
      <c r="B204" s="30"/>
    </row>
    <row r="205" spans="1:2" ht="9.9499999999999993" customHeight="1" x14ac:dyDescent="0.2">
      <c r="A205" s="31" t="s">
        <v>203</v>
      </c>
      <c r="B205" s="30"/>
    </row>
    <row r="206" spans="1:2" ht="9.9499999999999993" customHeight="1" x14ac:dyDescent="0.2">
      <c r="A206" s="31" t="s">
        <v>204</v>
      </c>
      <c r="B206" s="37">
        <f>SUM(B207:B210)+SUM(B211)</f>
        <v>0</v>
      </c>
    </row>
    <row r="207" spans="1:2" ht="9.9499999999999993" customHeight="1" x14ac:dyDescent="0.2">
      <c r="A207" s="31" t="s">
        <v>91</v>
      </c>
      <c r="B207" s="30"/>
    </row>
    <row r="208" spans="1:2" ht="9.9499999999999993" customHeight="1" x14ac:dyDescent="0.2">
      <c r="A208" s="31" t="s">
        <v>92</v>
      </c>
      <c r="B208" s="30"/>
    </row>
    <row r="209" spans="1:2" ht="9.9499999999999993" customHeight="1" x14ac:dyDescent="0.2">
      <c r="A209" s="31" t="s">
        <v>93</v>
      </c>
      <c r="B209" s="30"/>
    </row>
    <row r="210" spans="1:2" ht="9.9499999999999993" customHeight="1" x14ac:dyDescent="0.2">
      <c r="A210" s="31" t="s">
        <v>100</v>
      </c>
      <c r="B210" s="30"/>
    </row>
    <row r="211" spans="1:2" ht="9.9499999999999993" customHeight="1" x14ac:dyDescent="0.2">
      <c r="A211" s="31" t="s">
        <v>205</v>
      </c>
      <c r="B211" s="30"/>
    </row>
    <row r="212" spans="1:2" ht="9.9499999999999993" customHeight="1" x14ac:dyDescent="0.2">
      <c r="A212" s="31" t="s">
        <v>206</v>
      </c>
      <c r="B212" s="37">
        <f>SUM(B213:B217)</f>
        <v>0</v>
      </c>
    </row>
    <row r="213" spans="1:2" ht="9.9499999999999993" customHeight="1" x14ac:dyDescent="0.2">
      <c r="A213" s="31" t="s">
        <v>91</v>
      </c>
      <c r="B213" s="30"/>
    </row>
    <row r="214" spans="1:2" ht="9.9499999999999993" customHeight="1" x14ac:dyDescent="0.2">
      <c r="A214" s="31" t="s">
        <v>92</v>
      </c>
      <c r="B214" s="30"/>
    </row>
    <row r="215" spans="1:2" ht="9.9499999999999993" customHeight="1" x14ac:dyDescent="0.2">
      <c r="A215" s="31" t="s">
        <v>93</v>
      </c>
      <c r="B215" s="30"/>
    </row>
    <row r="216" spans="1:2" ht="9.9499999999999993" customHeight="1" x14ac:dyDescent="0.2">
      <c r="A216" s="31" t="s">
        <v>100</v>
      </c>
      <c r="B216" s="30"/>
    </row>
    <row r="217" spans="1:2" ht="9.9499999999999993" customHeight="1" x14ac:dyDescent="0.2">
      <c r="A217" s="31" t="s">
        <v>207</v>
      </c>
      <c r="B217" s="30"/>
    </row>
    <row r="218" spans="1:2" ht="9.9499999999999993" customHeight="1" x14ac:dyDescent="0.2">
      <c r="A218" s="31" t="s">
        <v>208</v>
      </c>
      <c r="B218" s="37">
        <f>SUM(B219:B220)</f>
        <v>0</v>
      </c>
    </row>
    <row r="219" spans="1:2" ht="9.9499999999999993" customHeight="1" x14ac:dyDescent="0.2">
      <c r="A219" s="31" t="s">
        <v>209</v>
      </c>
      <c r="B219" s="30"/>
    </row>
    <row r="220" spans="1:2" ht="9.9499999999999993" customHeight="1" x14ac:dyDescent="0.2">
      <c r="A220" s="31" t="s">
        <v>210</v>
      </c>
      <c r="B220" s="30"/>
    </row>
    <row r="221" spans="1:2" ht="9.9499999999999993" customHeight="1" x14ac:dyDescent="0.2">
      <c r="A221" s="35" t="s">
        <v>211</v>
      </c>
      <c r="B221" s="36">
        <f>B222+B231</f>
        <v>0</v>
      </c>
    </row>
    <row r="222" spans="1:2" ht="9.9499999999999993" customHeight="1" x14ac:dyDescent="0.2">
      <c r="A222" s="31" t="s">
        <v>212</v>
      </c>
      <c r="B222" s="37">
        <f>SUM(B223:B230)</f>
        <v>0</v>
      </c>
    </row>
    <row r="223" spans="1:2" ht="9.9499999999999993" customHeight="1" x14ac:dyDescent="0.2">
      <c r="A223" s="31" t="s">
        <v>213</v>
      </c>
      <c r="B223" s="30"/>
    </row>
    <row r="224" spans="1:2" ht="9.9499999999999993" customHeight="1" x14ac:dyDescent="0.2">
      <c r="A224" s="31" t="s">
        <v>214</v>
      </c>
      <c r="B224" s="30"/>
    </row>
    <row r="225" spans="1:2" ht="9.9499999999999993" customHeight="1" x14ac:dyDescent="0.2">
      <c r="A225" s="31" t="s">
        <v>215</v>
      </c>
      <c r="B225" s="30"/>
    </row>
    <row r="226" spans="1:2" ht="9.9499999999999993" customHeight="1" x14ac:dyDescent="0.2">
      <c r="A226" s="31" t="s">
        <v>216</v>
      </c>
      <c r="B226" s="30"/>
    </row>
    <row r="227" spans="1:2" ht="9.9499999999999993" customHeight="1" x14ac:dyDescent="0.2">
      <c r="A227" s="31" t="s">
        <v>217</v>
      </c>
      <c r="B227" s="30"/>
    </row>
    <row r="228" spans="1:2" ht="9.9499999999999993" customHeight="1" x14ac:dyDescent="0.2">
      <c r="A228" s="31" t="s">
        <v>218</v>
      </c>
      <c r="B228" s="30"/>
    </row>
    <row r="229" spans="1:2" ht="9.9499999999999993" customHeight="1" x14ac:dyDescent="0.2">
      <c r="A229" s="31" t="s">
        <v>219</v>
      </c>
      <c r="B229" s="30"/>
    </row>
    <row r="230" spans="1:2" ht="9.9499999999999993" customHeight="1" x14ac:dyDescent="0.2">
      <c r="A230" s="31" t="s">
        <v>220</v>
      </c>
      <c r="B230" s="30"/>
    </row>
    <row r="231" spans="1:2" ht="9.9499999999999993" customHeight="1" x14ac:dyDescent="0.2">
      <c r="A231" s="31" t="s">
        <v>221</v>
      </c>
      <c r="B231" s="37"/>
    </row>
    <row r="232" spans="1:2" ht="9.9499999999999993" customHeight="1" x14ac:dyDescent="0.2">
      <c r="A232" s="35" t="s">
        <v>222</v>
      </c>
      <c r="B232" s="36">
        <f>B233+B243+B265+B272+B284+B293+B307+B316+B325+B333+B341+B350</f>
        <v>0</v>
      </c>
    </row>
    <row r="233" spans="1:2" ht="9.9499999999999993" customHeight="1" x14ac:dyDescent="0.2">
      <c r="A233" s="31" t="s">
        <v>223</v>
      </c>
      <c r="B233" s="37">
        <f>SUM(B234)+SUM(B235:B242)</f>
        <v>0</v>
      </c>
    </row>
    <row r="234" spans="1:2" ht="9.9499999999999993" customHeight="1" x14ac:dyDescent="0.2">
      <c r="A234" s="31" t="s">
        <v>224</v>
      </c>
      <c r="B234" s="30"/>
    </row>
    <row r="235" spans="1:2" ht="9.9499999999999993" customHeight="1" x14ac:dyDescent="0.2">
      <c r="A235" s="31" t="s">
        <v>225</v>
      </c>
      <c r="B235" s="30"/>
    </row>
    <row r="236" spans="1:2" ht="9.9499999999999993" customHeight="1" x14ac:dyDescent="0.2">
      <c r="A236" s="31" t="s">
        <v>226</v>
      </c>
      <c r="B236" s="30"/>
    </row>
    <row r="237" spans="1:2" ht="9.9499999999999993" customHeight="1" x14ac:dyDescent="0.2">
      <c r="A237" s="31" t="s">
        <v>227</v>
      </c>
      <c r="B237" s="30"/>
    </row>
    <row r="238" spans="1:2" ht="9.9499999999999993" customHeight="1" x14ac:dyDescent="0.2">
      <c r="A238" s="31" t="s">
        <v>228</v>
      </c>
      <c r="B238" s="30"/>
    </row>
    <row r="239" spans="1:2" ht="9.9499999999999993" customHeight="1" x14ac:dyDescent="0.2">
      <c r="A239" s="31" t="s">
        <v>229</v>
      </c>
      <c r="B239" s="30"/>
    </row>
    <row r="240" spans="1:2" ht="9.9499999999999993" customHeight="1" x14ac:dyDescent="0.2">
      <c r="A240" s="31" t="s">
        <v>230</v>
      </c>
      <c r="B240" s="30"/>
    </row>
    <row r="241" spans="1:2" ht="9.9499999999999993" customHeight="1" x14ac:dyDescent="0.2">
      <c r="A241" s="31" t="s">
        <v>231</v>
      </c>
      <c r="B241" s="30"/>
    </row>
    <row r="242" spans="1:2" ht="9.9499999999999993" customHeight="1" x14ac:dyDescent="0.2">
      <c r="A242" s="31" t="s">
        <v>232</v>
      </c>
      <c r="B242" s="30"/>
    </row>
    <row r="243" spans="1:2" ht="9.9499999999999993" customHeight="1" x14ac:dyDescent="0.2">
      <c r="A243" s="31" t="s">
        <v>233</v>
      </c>
      <c r="B243" s="37">
        <f>SUM(B244:B261)+SUM(B262:B264)</f>
        <v>0</v>
      </c>
    </row>
    <row r="244" spans="1:2" ht="9.9499999999999993" customHeight="1" x14ac:dyDescent="0.2">
      <c r="A244" s="31" t="s">
        <v>91</v>
      </c>
      <c r="B244" s="30"/>
    </row>
    <row r="245" spans="1:2" ht="9.9499999999999993" customHeight="1" x14ac:dyDescent="0.2">
      <c r="A245" s="31" t="s">
        <v>92</v>
      </c>
      <c r="B245" s="30"/>
    </row>
    <row r="246" spans="1:2" ht="9.9499999999999993" customHeight="1" x14ac:dyDescent="0.2">
      <c r="A246" s="31" t="s">
        <v>93</v>
      </c>
      <c r="B246" s="30"/>
    </row>
    <row r="247" spans="1:2" ht="9.9499999999999993" customHeight="1" x14ac:dyDescent="0.2">
      <c r="A247" s="31" t="s">
        <v>234</v>
      </c>
      <c r="B247" s="30"/>
    </row>
    <row r="248" spans="1:2" ht="9.9499999999999993" customHeight="1" x14ac:dyDescent="0.2">
      <c r="A248" s="31" t="s">
        <v>235</v>
      </c>
      <c r="B248" s="30"/>
    </row>
    <row r="249" spans="1:2" ht="9.9499999999999993" customHeight="1" x14ac:dyDescent="0.2">
      <c r="A249" s="31" t="s">
        <v>236</v>
      </c>
      <c r="B249" s="30"/>
    </row>
    <row r="250" spans="1:2" ht="9.9499999999999993" customHeight="1" x14ac:dyDescent="0.2">
      <c r="A250" s="31" t="s">
        <v>237</v>
      </c>
      <c r="B250" s="30"/>
    </row>
    <row r="251" spans="1:2" ht="9.9499999999999993" customHeight="1" x14ac:dyDescent="0.2">
      <c r="A251" s="31" t="s">
        <v>238</v>
      </c>
      <c r="B251" s="30"/>
    </row>
    <row r="252" spans="1:2" ht="9.9499999999999993" customHeight="1" x14ac:dyDescent="0.2">
      <c r="A252" s="31" t="s">
        <v>239</v>
      </c>
      <c r="B252" s="30"/>
    </row>
    <row r="253" spans="1:2" ht="9.9499999999999993" customHeight="1" x14ac:dyDescent="0.2">
      <c r="A253" s="31" t="s">
        <v>240</v>
      </c>
      <c r="B253" s="30"/>
    </row>
    <row r="254" spans="1:2" ht="9.9499999999999993" customHeight="1" x14ac:dyDescent="0.2">
      <c r="A254" s="31" t="s">
        <v>241</v>
      </c>
      <c r="B254" s="30"/>
    </row>
    <row r="255" spans="1:2" ht="9.9499999999999993" customHeight="1" x14ac:dyDescent="0.2">
      <c r="A255" s="31" t="s">
        <v>242</v>
      </c>
      <c r="B255" s="30"/>
    </row>
    <row r="256" spans="1:2" ht="9.9499999999999993" customHeight="1" x14ac:dyDescent="0.2">
      <c r="A256" s="31" t="s">
        <v>243</v>
      </c>
      <c r="B256" s="30"/>
    </row>
    <row r="257" spans="1:2" ht="9.9499999999999993" customHeight="1" x14ac:dyDescent="0.2">
      <c r="A257" s="31" t="s">
        <v>244</v>
      </c>
      <c r="B257" s="30"/>
    </row>
    <row r="258" spans="1:2" ht="9.9499999999999993" customHeight="1" x14ac:dyDescent="0.2">
      <c r="A258" s="31" t="s">
        <v>245</v>
      </c>
      <c r="B258" s="30"/>
    </row>
    <row r="259" spans="1:2" ht="9.9499999999999993" customHeight="1" x14ac:dyDescent="0.2">
      <c r="A259" s="31" t="s">
        <v>246</v>
      </c>
      <c r="B259" s="30"/>
    </row>
    <row r="260" spans="1:2" ht="9.9499999999999993" customHeight="1" x14ac:dyDescent="0.2">
      <c r="A260" s="31" t="s">
        <v>247</v>
      </c>
      <c r="B260" s="30"/>
    </row>
    <row r="261" spans="1:2" ht="9.9499999999999993" customHeight="1" x14ac:dyDescent="0.2">
      <c r="A261" s="31" t="s">
        <v>248</v>
      </c>
      <c r="B261" s="30"/>
    </row>
    <row r="262" spans="1:2" ht="9.9499999999999993" customHeight="1" x14ac:dyDescent="0.2">
      <c r="A262" s="31" t="s">
        <v>134</v>
      </c>
      <c r="B262" s="30"/>
    </row>
    <row r="263" spans="1:2" ht="9.9499999999999993" customHeight="1" x14ac:dyDescent="0.2">
      <c r="A263" s="31" t="s">
        <v>100</v>
      </c>
      <c r="B263" s="30"/>
    </row>
    <row r="264" spans="1:2" ht="9.9499999999999993" customHeight="1" x14ac:dyDescent="0.2">
      <c r="A264" s="31" t="s">
        <v>249</v>
      </c>
      <c r="B264" s="30"/>
    </row>
    <row r="265" spans="1:2" ht="9.9499999999999993" customHeight="1" x14ac:dyDescent="0.2">
      <c r="A265" s="31" t="s">
        <v>250</v>
      </c>
      <c r="B265" s="37">
        <f>SUM(B266:B271)</f>
        <v>0</v>
      </c>
    </row>
    <row r="266" spans="1:2" ht="9.9499999999999993" customHeight="1" x14ac:dyDescent="0.2">
      <c r="A266" s="31" t="s">
        <v>91</v>
      </c>
      <c r="B266" s="30"/>
    </row>
    <row r="267" spans="1:2" ht="9.9499999999999993" customHeight="1" x14ac:dyDescent="0.2">
      <c r="A267" s="31" t="s">
        <v>92</v>
      </c>
      <c r="B267" s="30"/>
    </row>
    <row r="268" spans="1:2" ht="9.9499999999999993" customHeight="1" x14ac:dyDescent="0.2">
      <c r="A268" s="31" t="s">
        <v>93</v>
      </c>
      <c r="B268" s="30"/>
    </row>
    <row r="269" spans="1:2" ht="9.9499999999999993" customHeight="1" x14ac:dyDescent="0.2">
      <c r="A269" s="31" t="s">
        <v>251</v>
      </c>
      <c r="B269" s="30"/>
    </row>
    <row r="270" spans="1:2" ht="9.9499999999999993" customHeight="1" x14ac:dyDescent="0.2">
      <c r="A270" s="31" t="s">
        <v>100</v>
      </c>
      <c r="B270" s="30"/>
    </row>
    <row r="271" spans="1:2" ht="9.9499999999999993" customHeight="1" x14ac:dyDescent="0.2">
      <c r="A271" s="31" t="s">
        <v>252</v>
      </c>
      <c r="B271" s="30"/>
    </row>
    <row r="272" spans="1:2" ht="9.9499999999999993" customHeight="1" x14ac:dyDescent="0.2">
      <c r="A272" s="31" t="s">
        <v>253</v>
      </c>
      <c r="B272" s="37">
        <f>SUM(B273:B283)</f>
        <v>0</v>
      </c>
    </row>
    <row r="273" spans="1:2" ht="9.9499999999999993" customHeight="1" x14ac:dyDescent="0.2">
      <c r="A273" s="31" t="s">
        <v>91</v>
      </c>
      <c r="B273" s="30"/>
    </row>
    <row r="274" spans="1:2" ht="9.9499999999999993" customHeight="1" x14ac:dyDescent="0.2">
      <c r="A274" s="31" t="s">
        <v>92</v>
      </c>
      <c r="B274" s="30"/>
    </row>
    <row r="275" spans="1:2" ht="9.9499999999999993" customHeight="1" x14ac:dyDescent="0.2">
      <c r="A275" s="31" t="s">
        <v>93</v>
      </c>
      <c r="B275" s="30"/>
    </row>
    <row r="276" spans="1:2" ht="9.9499999999999993" customHeight="1" x14ac:dyDescent="0.2">
      <c r="A276" s="31" t="s">
        <v>254</v>
      </c>
      <c r="B276" s="30"/>
    </row>
    <row r="277" spans="1:2" ht="9.9499999999999993" customHeight="1" x14ac:dyDescent="0.2">
      <c r="A277" s="31" t="s">
        <v>255</v>
      </c>
      <c r="B277" s="30"/>
    </row>
    <row r="278" spans="1:2" ht="9.9499999999999993" customHeight="1" x14ac:dyDescent="0.2">
      <c r="A278" s="31" t="s">
        <v>256</v>
      </c>
      <c r="B278" s="30"/>
    </row>
    <row r="279" spans="1:2" ht="9.9499999999999993" customHeight="1" x14ac:dyDescent="0.2">
      <c r="A279" s="31" t="s">
        <v>257</v>
      </c>
      <c r="B279" s="30"/>
    </row>
    <row r="280" spans="1:2" ht="9.9499999999999993" customHeight="1" x14ac:dyDescent="0.2">
      <c r="A280" s="31" t="s">
        <v>258</v>
      </c>
      <c r="B280" s="30"/>
    </row>
    <row r="281" spans="1:2" ht="9.9499999999999993" customHeight="1" x14ac:dyDescent="0.2">
      <c r="A281" s="31" t="s">
        <v>259</v>
      </c>
      <c r="B281" s="30"/>
    </row>
    <row r="282" spans="1:2" ht="9.9499999999999993" customHeight="1" x14ac:dyDescent="0.2">
      <c r="A282" s="31" t="s">
        <v>100</v>
      </c>
      <c r="B282" s="30"/>
    </row>
    <row r="283" spans="1:2" ht="9.9499999999999993" customHeight="1" x14ac:dyDescent="0.2">
      <c r="A283" s="31" t="s">
        <v>260</v>
      </c>
      <c r="B283" s="30"/>
    </row>
    <row r="284" spans="1:2" ht="9.9499999999999993" customHeight="1" x14ac:dyDescent="0.2">
      <c r="A284" s="31" t="s">
        <v>261</v>
      </c>
      <c r="B284" s="37">
        <f>SUM(B285:B288)+SUM(B289:B292)</f>
        <v>0</v>
      </c>
    </row>
    <row r="285" spans="1:2" ht="9.9499999999999993" customHeight="1" x14ac:dyDescent="0.2">
      <c r="A285" s="31" t="s">
        <v>91</v>
      </c>
      <c r="B285" s="30"/>
    </row>
    <row r="286" spans="1:2" ht="9.9499999999999993" customHeight="1" x14ac:dyDescent="0.2">
      <c r="A286" s="31" t="s">
        <v>92</v>
      </c>
      <c r="B286" s="30"/>
    </row>
    <row r="287" spans="1:2" ht="9.9499999999999993" customHeight="1" x14ac:dyDescent="0.2">
      <c r="A287" s="31" t="s">
        <v>93</v>
      </c>
      <c r="B287" s="30"/>
    </row>
    <row r="288" spans="1:2" ht="9.9499999999999993" customHeight="1" x14ac:dyDescent="0.2">
      <c r="A288" s="31" t="s">
        <v>262</v>
      </c>
      <c r="B288" s="30"/>
    </row>
    <row r="289" spans="1:2" ht="9.9499999999999993" customHeight="1" x14ac:dyDescent="0.2">
      <c r="A289" s="31" t="s">
        <v>263</v>
      </c>
      <c r="B289" s="30"/>
    </row>
    <row r="290" spans="1:2" ht="9.9499999999999993" customHeight="1" x14ac:dyDescent="0.2">
      <c r="A290" s="31" t="s">
        <v>264</v>
      </c>
      <c r="B290" s="30"/>
    </row>
    <row r="291" spans="1:2" ht="9.9499999999999993" customHeight="1" x14ac:dyDescent="0.2">
      <c r="A291" s="31" t="s">
        <v>100</v>
      </c>
      <c r="B291" s="30"/>
    </row>
    <row r="292" spans="1:2" ht="9.9499999999999993" customHeight="1" x14ac:dyDescent="0.2">
      <c r="A292" s="31" t="s">
        <v>265</v>
      </c>
      <c r="B292" s="30"/>
    </row>
    <row r="293" spans="1:2" ht="9.9499999999999993" customHeight="1" x14ac:dyDescent="0.2">
      <c r="A293" s="31" t="s">
        <v>266</v>
      </c>
      <c r="B293" s="37">
        <f>SUM(B294:B306)</f>
        <v>0</v>
      </c>
    </row>
    <row r="294" spans="1:2" ht="9.9499999999999993" customHeight="1" x14ac:dyDescent="0.2">
      <c r="A294" s="31" t="s">
        <v>91</v>
      </c>
      <c r="B294" s="30"/>
    </row>
    <row r="295" spans="1:2" ht="9.9499999999999993" customHeight="1" x14ac:dyDescent="0.2">
      <c r="A295" s="31" t="s">
        <v>92</v>
      </c>
      <c r="B295" s="30"/>
    </row>
    <row r="296" spans="1:2" ht="9.9499999999999993" customHeight="1" x14ac:dyDescent="0.2">
      <c r="A296" s="31" t="s">
        <v>93</v>
      </c>
      <c r="B296" s="30"/>
    </row>
    <row r="297" spans="1:2" ht="9.9499999999999993" customHeight="1" x14ac:dyDescent="0.2">
      <c r="A297" s="31" t="s">
        <v>267</v>
      </c>
      <c r="B297" s="30"/>
    </row>
    <row r="298" spans="1:2" ht="9.9499999999999993" customHeight="1" x14ac:dyDescent="0.2">
      <c r="A298" s="31" t="s">
        <v>268</v>
      </c>
      <c r="B298" s="30"/>
    </row>
    <row r="299" spans="1:2" ht="9.9499999999999993" customHeight="1" x14ac:dyDescent="0.2">
      <c r="A299" s="31" t="s">
        <v>269</v>
      </c>
      <c r="B299" s="30"/>
    </row>
    <row r="300" spans="1:2" ht="9.9499999999999993" customHeight="1" x14ac:dyDescent="0.2">
      <c r="A300" s="31" t="s">
        <v>270</v>
      </c>
      <c r="B300" s="30"/>
    </row>
    <row r="301" spans="1:2" ht="9.9499999999999993" customHeight="1" x14ac:dyDescent="0.2">
      <c r="A301" s="31" t="s">
        <v>271</v>
      </c>
      <c r="B301" s="30"/>
    </row>
    <row r="302" spans="1:2" ht="9.9499999999999993" customHeight="1" x14ac:dyDescent="0.2">
      <c r="A302" s="31" t="s">
        <v>272</v>
      </c>
      <c r="B302" s="30"/>
    </row>
    <row r="303" spans="1:2" ht="9.9499999999999993" customHeight="1" x14ac:dyDescent="0.2">
      <c r="A303" s="31" t="s">
        <v>273</v>
      </c>
      <c r="B303" s="30"/>
    </row>
    <row r="304" spans="1:2" ht="9.9499999999999993" customHeight="1" x14ac:dyDescent="0.2">
      <c r="A304" s="31" t="s">
        <v>274</v>
      </c>
      <c r="B304" s="30"/>
    </row>
    <row r="305" spans="1:2" ht="9.9499999999999993" customHeight="1" x14ac:dyDescent="0.2">
      <c r="A305" s="31" t="s">
        <v>100</v>
      </c>
      <c r="B305" s="30"/>
    </row>
    <row r="306" spans="1:2" ht="9.9499999999999993" customHeight="1" x14ac:dyDescent="0.2">
      <c r="A306" s="31" t="s">
        <v>275</v>
      </c>
      <c r="B306" s="30"/>
    </row>
    <row r="307" spans="1:2" ht="9.9499999999999993" customHeight="1" x14ac:dyDescent="0.2">
      <c r="A307" s="31" t="s">
        <v>276</v>
      </c>
      <c r="B307" s="37">
        <f>SUM(B308:B315)</f>
        <v>0</v>
      </c>
    </row>
    <row r="308" spans="1:2" ht="9.9499999999999993" customHeight="1" x14ac:dyDescent="0.2">
      <c r="A308" s="31" t="s">
        <v>91</v>
      </c>
      <c r="B308" s="30"/>
    </row>
    <row r="309" spans="1:2" ht="9.9499999999999993" customHeight="1" x14ac:dyDescent="0.2">
      <c r="A309" s="31" t="s">
        <v>92</v>
      </c>
      <c r="B309" s="30"/>
    </row>
    <row r="310" spans="1:2" ht="9.9499999999999993" customHeight="1" x14ac:dyDescent="0.2">
      <c r="A310" s="31" t="s">
        <v>93</v>
      </c>
      <c r="B310" s="30"/>
    </row>
    <row r="311" spans="1:2" ht="9.9499999999999993" customHeight="1" x14ac:dyDescent="0.2">
      <c r="A311" s="31" t="s">
        <v>277</v>
      </c>
      <c r="B311" s="30"/>
    </row>
    <row r="312" spans="1:2" ht="9.9499999999999993" customHeight="1" x14ac:dyDescent="0.2">
      <c r="A312" s="31" t="s">
        <v>278</v>
      </c>
      <c r="B312" s="30"/>
    </row>
    <row r="313" spans="1:2" ht="9.9499999999999993" customHeight="1" x14ac:dyDescent="0.2">
      <c r="A313" s="31" t="s">
        <v>279</v>
      </c>
      <c r="B313" s="30"/>
    </row>
    <row r="314" spans="1:2" ht="9.9499999999999993" customHeight="1" x14ac:dyDescent="0.2">
      <c r="A314" s="31" t="s">
        <v>100</v>
      </c>
      <c r="B314" s="30"/>
    </row>
    <row r="315" spans="1:2" ht="9.9499999999999993" customHeight="1" x14ac:dyDescent="0.2">
      <c r="A315" s="31" t="s">
        <v>280</v>
      </c>
      <c r="B315" s="30"/>
    </row>
    <row r="316" spans="1:2" ht="9.9499999999999993" customHeight="1" x14ac:dyDescent="0.2">
      <c r="A316" s="31" t="s">
        <v>281</v>
      </c>
      <c r="B316" s="37">
        <f>SUM(B317:B324)</f>
        <v>0</v>
      </c>
    </row>
    <row r="317" spans="1:2" ht="9.9499999999999993" customHeight="1" x14ac:dyDescent="0.2">
      <c r="A317" s="31" t="s">
        <v>91</v>
      </c>
      <c r="B317" s="30"/>
    </row>
    <row r="318" spans="1:2" ht="9.9499999999999993" customHeight="1" x14ac:dyDescent="0.2">
      <c r="A318" s="31" t="s">
        <v>92</v>
      </c>
      <c r="B318" s="30"/>
    </row>
    <row r="319" spans="1:2" ht="9.9499999999999993" customHeight="1" x14ac:dyDescent="0.2">
      <c r="A319" s="31" t="s">
        <v>93</v>
      </c>
      <c r="B319" s="30"/>
    </row>
    <row r="320" spans="1:2" ht="9.9499999999999993" customHeight="1" x14ac:dyDescent="0.2">
      <c r="A320" s="31" t="s">
        <v>282</v>
      </c>
      <c r="B320" s="30"/>
    </row>
    <row r="321" spans="1:2" ht="9.9499999999999993" customHeight="1" x14ac:dyDescent="0.2">
      <c r="A321" s="31" t="s">
        <v>283</v>
      </c>
      <c r="B321" s="30"/>
    </row>
    <row r="322" spans="1:2" ht="9.9499999999999993" customHeight="1" x14ac:dyDescent="0.2">
      <c r="A322" s="31" t="s">
        <v>284</v>
      </c>
      <c r="B322" s="30"/>
    </row>
    <row r="323" spans="1:2" ht="9.9499999999999993" customHeight="1" x14ac:dyDescent="0.2">
      <c r="A323" s="31" t="s">
        <v>100</v>
      </c>
      <c r="B323" s="30"/>
    </row>
    <row r="324" spans="1:2" ht="9.9499999999999993" customHeight="1" x14ac:dyDescent="0.2">
      <c r="A324" s="31" t="s">
        <v>285</v>
      </c>
      <c r="B324" s="30"/>
    </row>
    <row r="325" spans="1:2" ht="9.9499999999999993" customHeight="1" x14ac:dyDescent="0.2">
      <c r="A325" s="31" t="s">
        <v>286</v>
      </c>
      <c r="B325" s="37">
        <f>SUM(B326:B332)</f>
        <v>0</v>
      </c>
    </row>
    <row r="326" spans="1:2" ht="9.9499999999999993" customHeight="1" x14ac:dyDescent="0.2">
      <c r="A326" s="31" t="s">
        <v>91</v>
      </c>
      <c r="B326" s="30"/>
    </row>
    <row r="327" spans="1:2" ht="9.9499999999999993" customHeight="1" x14ac:dyDescent="0.2">
      <c r="A327" s="31" t="s">
        <v>92</v>
      </c>
      <c r="B327" s="30"/>
    </row>
    <row r="328" spans="1:2" ht="9.9499999999999993" customHeight="1" x14ac:dyDescent="0.2">
      <c r="A328" s="31" t="s">
        <v>93</v>
      </c>
      <c r="B328" s="30"/>
    </row>
    <row r="329" spans="1:2" ht="9.9499999999999993" customHeight="1" x14ac:dyDescent="0.2">
      <c r="A329" s="31" t="s">
        <v>287</v>
      </c>
      <c r="B329" s="30"/>
    </row>
    <row r="330" spans="1:2" ht="9.9499999999999993" customHeight="1" x14ac:dyDescent="0.2">
      <c r="A330" s="31" t="s">
        <v>288</v>
      </c>
      <c r="B330" s="30"/>
    </row>
    <row r="331" spans="1:2" ht="9.9499999999999993" customHeight="1" x14ac:dyDescent="0.2">
      <c r="A331" s="31" t="s">
        <v>100</v>
      </c>
      <c r="B331" s="30"/>
    </row>
    <row r="332" spans="1:2" ht="9.9499999999999993" customHeight="1" x14ac:dyDescent="0.2">
      <c r="A332" s="31" t="s">
        <v>289</v>
      </c>
      <c r="B332" s="30"/>
    </row>
    <row r="333" spans="1:2" ht="9.9499999999999993" customHeight="1" x14ac:dyDescent="0.2">
      <c r="A333" s="31" t="s">
        <v>290</v>
      </c>
      <c r="B333" s="37">
        <f>SUM(B334:B340)</f>
        <v>0</v>
      </c>
    </row>
    <row r="334" spans="1:2" ht="9.9499999999999993" customHeight="1" x14ac:dyDescent="0.2">
      <c r="A334" s="31" t="s">
        <v>91</v>
      </c>
      <c r="B334" s="30"/>
    </row>
    <row r="335" spans="1:2" ht="9.9499999999999993" customHeight="1" x14ac:dyDescent="0.2">
      <c r="A335" s="31" t="s">
        <v>92</v>
      </c>
      <c r="B335" s="30"/>
    </row>
    <row r="336" spans="1:2" ht="9.9499999999999993" customHeight="1" x14ac:dyDescent="0.2">
      <c r="A336" s="31" t="s">
        <v>291</v>
      </c>
      <c r="B336" s="30"/>
    </row>
    <row r="337" spans="1:2" ht="9.9499999999999993" customHeight="1" x14ac:dyDescent="0.2">
      <c r="A337" s="31" t="s">
        <v>292</v>
      </c>
      <c r="B337" s="30"/>
    </row>
    <row r="338" spans="1:2" ht="9.9499999999999993" customHeight="1" x14ac:dyDescent="0.2">
      <c r="A338" s="31" t="s">
        <v>293</v>
      </c>
      <c r="B338" s="30"/>
    </row>
    <row r="339" spans="1:2" ht="9.9499999999999993" customHeight="1" x14ac:dyDescent="0.2">
      <c r="A339" s="31" t="s">
        <v>246</v>
      </c>
      <c r="B339" s="30"/>
    </row>
    <row r="340" spans="1:2" ht="9.9499999999999993" customHeight="1" x14ac:dyDescent="0.2">
      <c r="A340" s="31" t="s">
        <v>294</v>
      </c>
      <c r="B340" s="30"/>
    </row>
    <row r="341" spans="1:2" ht="9.9499999999999993" customHeight="1" x14ac:dyDescent="0.2">
      <c r="A341" s="31" t="s">
        <v>295</v>
      </c>
      <c r="B341" s="37">
        <f>SUM(B342)+SUM(B343:B349)</f>
        <v>0</v>
      </c>
    </row>
    <row r="342" spans="1:2" ht="9.9499999999999993" customHeight="1" x14ac:dyDescent="0.2">
      <c r="A342" s="31" t="s">
        <v>296</v>
      </c>
      <c r="B342" s="30"/>
    </row>
    <row r="343" spans="1:2" ht="9.9499999999999993" customHeight="1" x14ac:dyDescent="0.2">
      <c r="A343" s="31" t="s">
        <v>91</v>
      </c>
      <c r="B343" s="30"/>
    </row>
    <row r="344" spans="1:2" ht="9.9499999999999993" customHeight="1" x14ac:dyDescent="0.2">
      <c r="A344" s="31" t="s">
        <v>297</v>
      </c>
      <c r="B344" s="30"/>
    </row>
    <row r="345" spans="1:2" ht="9.9499999999999993" customHeight="1" x14ac:dyDescent="0.2">
      <c r="A345" s="31" t="s">
        <v>298</v>
      </c>
      <c r="B345" s="30"/>
    </row>
    <row r="346" spans="1:2" ht="9.9499999999999993" customHeight="1" x14ac:dyDescent="0.2">
      <c r="A346" s="31" t="s">
        <v>299</v>
      </c>
      <c r="B346" s="30"/>
    </row>
    <row r="347" spans="1:2" ht="9.9499999999999993" customHeight="1" x14ac:dyDescent="0.2">
      <c r="A347" s="31" t="s">
        <v>300</v>
      </c>
      <c r="B347" s="30"/>
    </row>
    <row r="348" spans="1:2" ht="9.9499999999999993" customHeight="1" x14ac:dyDescent="0.2">
      <c r="A348" s="31" t="s">
        <v>301</v>
      </c>
      <c r="B348" s="30"/>
    </row>
    <row r="349" spans="1:2" ht="9.9499999999999993" customHeight="1" x14ac:dyDescent="0.2">
      <c r="A349" s="31" t="s">
        <v>302</v>
      </c>
      <c r="B349" s="30"/>
    </row>
    <row r="350" spans="1:2" ht="9.9499999999999993" customHeight="1" x14ac:dyDescent="0.2">
      <c r="A350" s="31" t="s">
        <v>303</v>
      </c>
      <c r="B350" s="37"/>
    </row>
    <row r="351" spans="1:2" ht="9.9499999999999993" customHeight="1" x14ac:dyDescent="0.2">
      <c r="A351" s="35" t="s">
        <v>304</v>
      </c>
      <c r="B351" s="36">
        <f>B352</f>
        <v>0</v>
      </c>
    </row>
    <row r="352" spans="1:2" ht="9.9499999999999993" customHeight="1" x14ac:dyDescent="0.2">
      <c r="A352" s="31" t="s">
        <v>305</v>
      </c>
      <c r="B352" s="37"/>
    </row>
    <row r="353" spans="1:2" ht="9.9499999999999993" customHeight="1" x14ac:dyDescent="0.2">
      <c r="A353" s="31" t="s">
        <v>306</v>
      </c>
      <c r="B353" s="30"/>
    </row>
    <row r="354" spans="1:2" ht="9.9499999999999993" customHeight="1" x14ac:dyDescent="0.2">
      <c r="A354" s="31" t="s">
        <v>307</v>
      </c>
      <c r="B354" s="30"/>
    </row>
    <row r="355" spans="1:2" ht="9.9499999999999993" customHeight="1" x14ac:dyDescent="0.2">
      <c r="A355" s="31" t="s">
        <v>308</v>
      </c>
      <c r="B355" s="30"/>
    </row>
    <row r="356" spans="1:2" ht="9.9499999999999993" customHeight="1" x14ac:dyDescent="0.2">
      <c r="A356" s="31" t="s">
        <v>309</v>
      </c>
      <c r="B356" s="30"/>
    </row>
    <row r="357" spans="1:2" ht="9.9499999999999993" customHeight="1" x14ac:dyDescent="0.2">
      <c r="A357" s="31" t="s">
        <v>310</v>
      </c>
      <c r="B357" s="30"/>
    </row>
    <row r="358" spans="1:2" ht="9.9499999999999993" customHeight="1" x14ac:dyDescent="0.2">
      <c r="A358" s="35" t="s">
        <v>311</v>
      </c>
      <c r="B358" s="36">
        <f>B359+B366+B372</f>
        <v>0</v>
      </c>
    </row>
    <row r="359" spans="1:2" ht="9.9499999999999993" customHeight="1" x14ac:dyDescent="0.2">
      <c r="A359" s="31" t="s">
        <v>312</v>
      </c>
      <c r="B359" s="37">
        <f>SUM(B360:B365)</f>
        <v>0</v>
      </c>
    </row>
    <row r="360" spans="1:2" ht="9.9499999999999993" customHeight="1" x14ac:dyDescent="0.2">
      <c r="A360" s="31" t="s">
        <v>313</v>
      </c>
      <c r="B360" s="30"/>
    </row>
    <row r="361" spans="1:2" ht="9.9499999999999993" customHeight="1" x14ac:dyDescent="0.2">
      <c r="A361" s="31" t="s">
        <v>314</v>
      </c>
      <c r="B361" s="30"/>
    </row>
    <row r="362" spans="1:2" ht="9.9499999999999993" customHeight="1" x14ac:dyDescent="0.2">
      <c r="A362" s="31" t="s">
        <v>315</v>
      </c>
      <c r="B362" s="30"/>
    </row>
    <row r="363" spans="1:2" ht="9.9499999999999993" customHeight="1" x14ac:dyDescent="0.2">
      <c r="A363" s="31" t="s">
        <v>316</v>
      </c>
      <c r="B363" s="30"/>
    </row>
    <row r="364" spans="1:2" ht="9.9499999999999993" customHeight="1" x14ac:dyDescent="0.2">
      <c r="A364" s="31" t="s">
        <v>317</v>
      </c>
      <c r="B364" s="30"/>
    </row>
    <row r="365" spans="1:2" ht="9.9499999999999993" customHeight="1" x14ac:dyDescent="0.2">
      <c r="A365" s="31" t="s">
        <v>318</v>
      </c>
      <c r="B365" s="30"/>
    </row>
    <row r="366" spans="1:2" ht="9.9499999999999993" customHeight="1" x14ac:dyDescent="0.2">
      <c r="A366" s="31" t="s">
        <v>319</v>
      </c>
      <c r="B366" s="37">
        <f>SUM(B367:B371)</f>
        <v>0</v>
      </c>
    </row>
    <row r="367" spans="1:2" ht="9.9499999999999993" customHeight="1" x14ac:dyDescent="0.2">
      <c r="A367" s="31" t="s">
        <v>320</v>
      </c>
      <c r="B367" s="30"/>
    </row>
    <row r="368" spans="1:2" ht="9.9499999999999993" customHeight="1" x14ac:dyDescent="0.2">
      <c r="A368" s="31" t="s">
        <v>321</v>
      </c>
      <c r="B368" s="30"/>
    </row>
    <row r="369" spans="1:2" ht="9.9499999999999993" customHeight="1" x14ac:dyDescent="0.2">
      <c r="A369" s="31" t="s">
        <v>322</v>
      </c>
      <c r="B369" s="30"/>
    </row>
    <row r="370" spans="1:2" ht="9.9499999999999993" customHeight="1" x14ac:dyDescent="0.2">
      <c r="A370" s="31" t="s">
        <v>323</v>
      </c>
      <c r="B370" s="30"/>
    </row>
    <row r="371" spans="1:2" ht="9.9499999999999993" customHeight="1" x14ac:dyDescent="0.2">
      <c r="A371" s="31" t="s">
        <v>324</v>
      </c>
      <c r="B371" s="30"/>
    </row>
    <row r="372" spans="1:2" ht="9.9499999999999993" customHeight="1" x14ac:dyDescent="0.2">
      <c r="A372" s="31" t="s">
        <v>325</v>
      </c>
      <c r="B372" s="30"/>
    </row>
    <row r="373" spans="1:2" ht="14.25" x14ac:dyDescent="0.2">
      <c r="A373" s="35" t="s">
        <v>326</v>
      </c>
      <c r="B373" s="36">
        <f>B374</f>
        <v>10.5444</v>
      </c>
    </row>
    <row r="374" spans="1:2" ht="14.25" x14ac:dyDescent="0.2">
      <c r="A374" s="31" t="s">
        <v>327</v>
      </c>
      <c r="B374" s="37">
        <f>SUM(B375:B377)</f>
        <v>10.5444</v>
      </c>
    </row>
    <row r="375" spans="1:2" ht="14.25" x14ac:dyDescent="0.2">
      <c r="A375" s="31" t="s">
        <v>328</v>
      </c>
      <c r="B375" s="30">
        <v>10.5444</v>
      </c>
    </row>
    <row r="376" spans="1:2" ht="14.25" x14ac:dyDescent="0.2">
      <c r="A376" s="31" t="s">
        <v>329</v>
      </c>
      <c r="B376" s="30"/>
    </row>
    <row r="377" spans="1:2" ht="14.25" x14ac:dyDescent="0.2">
      <c r="A377" s="31" t="s">
        <v>330</v>
      </c>
      <c r="B377" s="30"/>
    </row>
    <row r="378" spans="1:2" ht="14.25" x14ac:dyDescent="0.2">
      <c r="A378" s="38" t="s">
        <v>331</v>
      </c>
      <c r="B378" s="39">
        <f>B379+B391+B403+B407</f>
        <v>371.50018</v>
      </c>
    </row>
    <row r="379" spans="1:2" ht="14.25" x14ac:dyDescent="0.2">
      <c r="A379" s="38" t="s">
        <v>332</v>
      </c>
      <c r="B379" s="40">
        <v>246.40018000000001</v>
      </c>
    </row>
    <row r="380" spans="1:2" ht="14.25" x14ac:dyDescent="0.2">
      <c r="A380" s="38" t="s">
        <v>333</v>
      </c>
      <c r="B380" s="40">
        <v>176.40018000000001</v>
      </c>
    </row>
    <row r="381" spans="1:2" ht="14.25" x14ac:dyDescent="0.2">
      <c r="A381" s="38" t="s">
        <v>334</v>
      </c>
      <c r="B381" s="39"/>
    </row>
    <row r="382" spans="1:2" ht="14.25" x14ac:dyDescent="0.2">
      <c r="A382" s="38" t="s">
        <v>335</v>
      </c>
      <c r="B382" s="39"/>
    </row>
    <row r="383" spans="1:2" ht="14.25" x14ac:dyDescent="0.2">
      <c r="A383" s="38" t="s">
        <v>336</v>
      </c>
      <c r="B383" s="39"/>
    </row>
    <row r="384" spans="1:2" ht="14.25" x14ac:dyDescent="0.2">
      <c r="A384" s="38" t="s">
        <v>337</v>
      </c>
      <c r="B384" s="39"/>
    </row>
    <row r="385" spans="1:2" ht="14.25" x14ac:dyDescent="0.2">
      <c r="A385" s="38" t="s">
        <v>338</v>
      </c>
      <c r="B385" s="39">
        <v>70</v>
      </c>
    </row>
    <row r="386" spans="1:2" ht="14.25" x14ac:dyDescent="0.2">
      <c r="A386" s="38" t="s">
        <v>339</v>
      </c>
      <c r="B386" s="39"/>
    </row>
    <row r="387" spans="1:2" ht="14.25" x14ac:dyDescent="0.2">
      <c r="A387" s="38" t="s">
        <v>340</v>
      </c>
      <c r="B387" s="39"/>
    </row>
    <row r="388" spans="1:2" ht="14.25" x14ac:dyDescent="0.2">
      <c r="A388" s="38" t="s">
        <v>341</v>
      </c>
      <c r="B388" s="39"/>
    </row>
    <row r="389" spans="1:2" ht="14.25" x14ac:dyDescent="0.2">
      <c r="A389" s="38" t="s">
        <v>342</v>
      </c>
      <c r="B389" s="39"/>
    </row>
    <row r="390" spans="1:2" ht="14.25" x14ac:dyDescent="0.2">
      <c r="A390" s="38" t="s">
        <v>343</v>
      </c>
      <c r="B390" s="39"/>
    </row>
    <row r="391" spans="1:2" ht="14.25" x14ac:dyDescent="0.2">
      <c r="A391" s="38" t="s">
        <v>344</v>
      </c>
      <c r="B391" s="39">
        <v>80</v>
      </c>
    </row>
    <row r="392" spans="1:2" ht="14.25" x14ac:dyDescent="0.2">
      <c r="A392" s="38" t="s">
        <v>345</v>
      </c>
      <c r="B392" s="39">
        <v>80</v>
      </c>
    </row>
    <row r="393" spans="1:2" ht="14.25" x14ac:dyDescent="0.2">
      <c r="A393" s="38" t="s">
        <v>334</v>
      </c>
      <c r="B393" s="39"/>
    </row>
    <row r="394" spans="1:2" ht="14.25" x14ac:dyDescent="0.2">
      <c r="A394" s="38" t="s">
        <v>335</v>
      </c>
      <c r="B394" s="39"/>
    </row>
    <row r="395" spans="1:2" ht="14.25" x14ac:dyDescent="0.2">
      <c r="A395" s="38" t="s">
        <v>346</v>
      </c>
      <c r="B395" s="39"/>
    </row>
    <row r="396" spans="1:2" ht="14.25" x14ac:dyDescent="0.2">
      <c r="A396" s="38" t="s">
        <v>347</v>
      </c>
      <c r="B396" s="39"/>
    </row>
    <row r="397" spans="1:2" ht="14.25" x14ac:dyDescent="0.2">
      <c r="A397" s="38" t="s">
        <v>348</v>
      </c>
      <c r="B397" s="39"/>
    </row>
    <row r="398" spans="1:2" ht="14.25" x14ac:dyDescent="0.2">
      <c r="A398" s="38" t="s">
        <v>345</v>
      </c>
      <c r="B398" s="39"/>
    </row>
    <row r="399" spans="1:2" ht="14.25" x14ac:dyDescent="0.2">
      <c r="A399" s="38" t="s">
        <v>334</v>
      </c>
      <c r="B399" s="39"/>
    </row>
    <row r="400" spans="1:2" ht="14.25" x14ac:dyDescent="0.2">
      <c r="A400" s="38" t="s">
        <v>335</v>
      </c>
      <c r="B400" s="39"/>
    </row>
    <row r="401" spans="1:2" ht="14.25" x14ac:dyDescent="0.2">
      <c r="A401" s="38" t="s">
        <v>349</v>
      </c>
      <c r="B401" s="39"/>
    </row>
    <row r="402" spans="1:2" ht="14.25" x14ac:dyDescent="0.2">
      <c r="A402" s="38" t="s">
        <v>350</v>
      </c>
      <c r="B402" s="39"/>
    </row>
    <row r="403" spans="1:2" ht="14.25" x14ac:dyDescent="0.2">
      <c r="A403" s="38" t="s">
        <v>351</v>
      </c>
      <c r="B403" s="39">
        <v>20</v>
      </c>
    </row>
    <row r="404" spans="1:2" ht="14.25" x14ac:dyDescent="0.2">
      <c r="A404" s="38" t="s">
        <v>352</v>
      </c>
      <c r="B404" s="39"/>
    </row>
    <row r="405" spans="1:2" ht="14.25" x14ac:dyDescent="0.2">
      <c r="A405" s="38" t="s">
        <v>353</v>
      </c>
      <c r="B405" s="39">
        <v>20</v>
      </c>
    </row>
    <row r="406" spans="1:2" ht="14.25" x14ac:dyDescent="0.2">
      <c r="A406" s="38" t="s">
        <v>354</v>
      </c>
      <c r="B406" s="39"/>
    </row>
    <row r="407" spans="1:2" ht="14.25" x14ac:dyDescent="0.2">
      <c r="A407" s="38" t="s">
        <v>355</v>
      </c>
      <c r="B407" s="39">
        <v>25.1</v>
      </c>
    </row>
    <row r="408" spans="1:2" ht="14.25" x14ac:dyDescent="0.2">
      <c r="A408" s="38" t="s">
        <v>356</v>
      </c>
      <c r="B408" s="39"/>
    </row>
    <row r="409" spans="1:2" ht="14.25" x14ac:dyDescent="0.2">
      <c r="A409" s="38" t="s">
        <v>357</v>
      </c>
      <c r="B409" s="39"/>
    </row>
    <row r="410" spans="1:2" ht="14.25" x14ac:dyDescent="0.2">
      <c r="A410" s="38" t="s">
        <v>358</v>
      </c>
      <c r="B410" s="39">
        <v>5.0999999999999996</v>
      </c>
    </row>
    <row r="411" spans="1:2" ht="14.25" x14ac:dyDescent="0.2">
      <c r="A411" s="38" t="s">
        <v>359</v>
      </c>
      <c r="B411" s="39"/>
    </row>
    <row r="412" spans="1:2" ht="27.75" x14ac:dyDescent="0.2">
      <c r="A412" s="38" t="s">
        <v>360</v>
      </c>
      <c r="B412" s="39"/>
    </row>
    <row r="413" spans="1:2" ht="27.75" x14ac:dyDescent="0.2">
      <c r="A413" s="38" t="s">
        <v>361</v>
      </c>
      <c r="B413" s="39">
        <v>20</v>
      </c>
    </row>
    <row r="414" spans="1:2" ht="14.25" x14ac:dyDescent="0.2">
      <c r="A414" s="35" t="s">
        <v>362</v>
      </c>
      <c r="B414" s="36">
        <f>SUM(B415)</f>
        <v>0</v>
      </c>
    </row>
    <row r="415" spans="1:2" ht="14.25" x14ac:dyDescent="0.2">
      <c r="A415" s="31" t="s">
        <v>363</v>
      </c>
      <c r="B415" s="37">
        <f>SUM(B416:B419)</f>
        <v>0</v>
      </c>
    </row>
    <row r="416" spans="1:2" ht="14.25" x14ac:dyDescent="0.2">
      <c r="A416" s="31" t="s">
        <v>364</v>
      </c>
      <c r="B416" s="30"/>
    </row>
    <row r="417" spans="1:2" ht="14.25" x14ac:dyDescent="0.2">
      <c r="A417" s="31" t="s">
        <v>365</v>
      </c>
      <c r="B417" s="30"/>
    </row>
    <row r="418" spans="1:2" ht="14.25" x14ac:dyDescent="0.2">
      <c r="A418" s="31" t="s">
        <v>366</v>
      </c>
      <c r="B418" s="30"/>
    </row>
    <row r="419" spans="1:2" ht="14.25" x14ac:dyDescent="0.2">
      <c r="A419" s="31" t="s">
        <v>367</v>
      </c>
      <c r="B419" s="30"/>
    </row>
    <row r="420" spans="1:2" ht="14.25" x14ac:dyDescent="0.2">
      <c r="A420" s="35" t="s">
        <v>368</v>
      </c>
      <c r="B420" s="36">
        <f>SUM(B421:B422)</f>
        <v>0</v>
      </c>
    </row>
    <row r="421" spans="1:2" ht="14.25" x14ac:dyDescent="0.2">
      <c r="A421" s="31" t="s">
        <v>369</v>
      </c>
      <c r="B421" s="30"/>
    </row>
    <row r="422" spans="1:2" ht="14.25" x14ac:dyDescent="0.2">
      <c r="A422" s="31" t="s">
        <v>370</v>
      </c>
      <c r="B422" s="30"/>
    </row>
    <row r="423" spans="1:2" ht="14.25" x14ac:dyDescent="0.2">
      <c r="A423" s="31"/>
      <c r="B423" s="30"/>
    </row>
    <row r="424" spans="1:2" ht="14.25" x14ac:dyDescent="0.2">
      <c r="A424" s="35" t="s">
        <v>82</v>
      </c>
      <c r="B424" s="36">
        <f>B420+B414+B378+B373+B358+B351+B232+B221+B5</f>
        <v>382.04458</v>
      </c>
    </row>
  </sheetData>
  <mergeCells count="1">
    <mergeCell ref="A2:B2"/>
  </mergeCells>
  <phoneticPr fontId="37" type="noConversion"/>
  <pageMargins left="0.75" right="0.75" top="1" bottom="1" header="0.51" footer="0.51"/>
  <pageSetup paperSize="9" scale="15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zoomScaleSheetLayoutView="100" workbookViewId="0">
      <selection activeCell="A2" sqref="A2:C2"/>
    </sheetView>
  </sheetViews>
  <sheetFormatPr defaultColWidth="9.140625" defaultRowHeight="15" x14ac:dyDescent="0.2"/>
  <cols>
    <col min="1" max="1" width="19" customWidth="1"/>
    <col min="2" max="2" width="30" customWidth="1"/>
    <col min="3" max="3" width="34.28515625" style="23" customWidth="1"/>
  </cols>
  <sheetData>
    <row r="1" spans="1:3" ht="20.25" x14ac:dyDescent="0.25">
      <c r="A1" s="24" t="s">
        <v>382</v>
      </c>
      <c r="B1" s="24"/>
      <c r="C1" s="25"/>
    </row>
    <row r="2" spans="1:3" ht="20.25" customHeight="1" x14ac:dyDescent="0.25">
      <c r="A2" s="112" t="s">
        <v>627</v>
      </c>
      <c r="B2" s="114"/>
      <c r="C2" s="113"/>
    </row>
    <row r="3" spans="1:3" x14ac:dyDescent="0.2">
      <c r="A3" s="2"/>
      <c r="B3" s="2"/>
      <c r="C3" s="26" t="s">
        <v>22</v>
      </c>
    </row>
    <row r="4" spans="1:3" ht="38.1" customHeight="1" x14ac:dyDescent="0.2">
      <c r="A4" s="27" t="s">
        <v>383</v>
      </c>
      <c r="B4" s="28" t="s">
        <v>384</v>
      </c>
      <c r="C4" s="29" t="s">
        <v>385</v>
      </c>
    </row>
    <row r="5" spans="1:3" ht="39.950000000000003" customHeight="1" x14ac:dyDescent="0.2">
      <c r="A5" s="115" t="s">
        <v>386</v>
      </c>
      <c r="B5" s="12" t="s">
        <v>387</v>
      </c>
      <c r="C5" s="30">
        <v>57.487200000000001</v>
      </c>
    </row>
    <row r="6" spans="1:3" ht="39.950000000000003" customHeight="1" x14ac:dyDescent="0.2">
      <c r="A6" s="116"/>
      <c r="B6" s="12" t="s">
        <v>388</v>
      </c>
      <c r="C6" s="30">
        <v>47.943600000000004</v>
      </c>
    </row>
    <row r="7" spans="1:3" ht="39.950000000000003" customHeight="1" x14ac:dyDescent="0.2">
      <c r="A7" s="116"/>
      <c r="B7" s="12" t="s">
        <v>389</v>
      </c>
      <c r="C7" s="30">
        <v>4.7906000000000004</v>
      </c>
    </row>
    <row r="8" spans="1:3" ht="39.950000000000003" customHeight="1" x14ac:dyDescent="0.2">
      <c r="A8" s="116"/>
      <c r="B8" s="12" t="s">
        <v>390</v>
      </c>
      <c r="C8" s="30"/>
    </row>
    <row r="9" spans="1:3" ht="39.950000000000003" customHeight="1" x14ac:dyDescent="0.2">
      <c r="A9" s="117"/>
      <c r="B9" s="12" t="s">
        <v>391</v>
      </c>
      <c r="C9" s="30">
        <v>58.378779999999999</v>
      </c>
    </row>
    <row r="10" spans="1:3" ht="39.950000000000003" customHeight="1" x14ac:dyDescent="0.2">
      <c r="A10" s="31" t="s">
        <v>392</v>
      </c>
      <c r="B10" s="12" t="s">
        <v>393</v>
      </c>
      <c r="C10" s="30">
        <v>7.8</v>
      </c>
    </row>
    <row r="11" spans="1:3" ht="39.950000000000003" customHeight="1" x14ac:dyDescent="0.2">
      <c r="A11" s="115" t="s">
        <v>394</v>
      </c>
      <c r="B11" s="12" t="s">
        <v>395</v>
      </c>
      <c r="C11" s="30"/>
    </row>
    <row r="12" spans="1:3" ht="39.950000000000003" customHeight="1" x14ac:dyDescent="0.2">
      <c r="A12" s="116"/>
      <c r="B12" s="12" t="s">
        <v>396</v>
      </c>
      <c r="C12" s="30"/>
    </row>
    <row r="13" spans="1:3" ht="39.950000000000003" customHeight="1" x14ac:dyDescent="0.2">
      <c r="A13" s="116"/>
      <c r="B13" s="12" t="s">
        <v>397</v>
      </c>
      <c r="C13" s="30"/>
    </row>
    <row r="14" spans="1:3" ht="39.950000000000003" customHeight="1" x14ac:dyDescent="0.2">
      <c r="A14" s="117"/>
      <c r="B14" s="12" t="s">
        <v>398</v>
      </c>
      <c r="C14" s="30">
        <v>10.5444</v>
      </c>
    </row>
    <row r="15" spans="1:3" ht="39.950000000000003" customHeight="1" x14ac:dyDescent="0.2">
      <c r="A15" s="31" t="s">
        <v>86</v>
      </c>
      <c r="B15" s="12" t="s">
        <v>399</v>
      </c>
      <c r="C15" s="30">
        <v>195.1</v>
      </c>
    </row>
    <row r="16" spans="1:3" ht="39.950000000000003" customHeight="1" x14ac:dyDescent="0.2">
      <c r="A16" s="31"/>
      <c r="B16" s="12" t="s">
        <v>400</v>
      </c>
      <c r="C16" s="30"/>
    </row>
    <row r="17" spans="1:3" ht="39.950000000000003" customHeight="1" x14ac:dyDescent="0.2">
      <c r="A17" s="31" t="s">
        <v>67</v>
      </c>
      <c r="B17" s="12"/>
      <c r="C17" s="30">
        <f>SUM(C5:C16)</f>
        <v>382.04458</v>
      </c>
    </row>
  </sheetData>
  <mergeCells count="3">
    <mergeCell ref="A2:C2"/>
    <mergeCell ref="A5:A9"/>
    <mergeCell ref="A11:A14"/>
  </mergeCells>
  <phoneticPr fontId="37" type="noConversion"/>
  <pageMargins left="0.75" right="0.75" top="1" bottom="1" header="0.51" footer="0.51"/>
  <pageSetup paperSize="9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zoomScaleSheetLayoutView="100" workbookViewId="0">
      <selection activeCell="A2" sqref="A2:F2"/>
    </sheetView>
  </sheetViews>
  <sheetFormatPr defaultColWidth="9.140625" defaultRowHeight="12.75" x14ac:dyDescent="0.2"/>
  <cols>
    <col min="1" max="7" width="24.5703125" customWidth="1"/>
  </cols>
  <sheetData>
    <row r="1" spans="1:6" ht="15" x14ac:dyDescent="0.2">
      <c r="A1" s="1" t="s">
        <v>401</v>
      </c>
      <c r="B1" s="2"/>
      <c r="C1" s="2"/>
      <c r="D1" s="2"/>
      <c r="E1" s="2"/>
      <c r="F1" s="2"/>
    </row>
    <row r="2" spans="1:6" ht="20.25" customHeight="1" x14ac:dyDescent="0.25">
      <c r="A2" s="112" t="s">
        <v>629</v>
      </c>
      <c r="B2" s="114"/>
      <c r="C2" s="114"/>
      <c r="D2" s="114"/>
      <c r="E2" s="114"/>
      <c r="F2" s="114"/>
    </row>
    <row r="3" spans="1:6" ht="15" x14ac:dyDescent="0.2">
      <c r="A3" s="2"/>
      <c r="B3" s="2"/>
      <c r="C3" s="2"/>
      <c r="D3" s="2"/>
      <c r="E3" s="2"/>
      <c r="F3" s="2"/>
    </row>
    <row r="4" spans="1:6" ht="14.25" customHeight="1" x14ac:dyDescent="0.2">
      <c r="A4" s="2"/>
      <c r="B4" s="2"/>
      <c r="C4" s="2"/>
      <c r="D4" s="2"/>
      <c r="E4" s="118" t="s">
        <v>22</v>
      </c>
      <c r="F4" s="114"/>
    </row>
    <row r="5" spans="1:6" ht="29.1" customHeight="1" x14ac:dyDescent="0.2">
      <c r="A5" s="120" t="s">
        <v>402</v>
      </c>
      <c r="B5" s="121" t="s">
        <v>88</v>
      </c>
      <c r="C5" s="119" t="s">
        <v>403</v>
      </c>
      <c r="D5" s="119"/>
      <c r="E5" s="121" t="s">
        <v>404</v>
      </c>
      <c r="F5" s="121" t="s">
        <v>405</v>
      </c>
    </row>
    <row r="6" spans="1:6" ht="62.1" customHeight="1" x14ac:dyDescent="0.2">
      <c r="A6" s="120"/>
      <c r="B6" s="121"/>
      <c r="C6" s="13" t="s">
        <v>406</v>
      </c>
      <c r="D6" s="13" t="s">
        <v>407</v>
      </c>
      <c r="E6" s="121"/>
      <c r="F6" s="121"/>
    </row>
    <row r="7" spans="1:6" ht="62.1" customHeight="1" x14ac:dyDescent="0.2">
      <c r="A7" s="14" t="s">
        <v>408</v>
      </c>
      <c r="B7" s="15">
        <f>C7+D7+E7+F7</f>
        <v>2.96</v>
      </c>
      <c r="C7" s="16">
        <v>0</v>
      </c>
      <c r="D7" s="17">
        <v>1.66</v>
      </c>
      <c r="E7" s="18">
        <v>1.3</v>
      </c>
      <c r="F7" s="18">
        <v>0</v>
      </c>
    </row>
    <row r="8" spans="1:6" ht="62.1" customHeight="1" x14ac:dyDescent="0.2">
      <c r="A8" s="14" t="s">
        <v>409</v>
      </c>
      <c r="B8" s="15">
        <f>C8+D8+E8+F8</f>
        <v>2.96</v>
      </c>
      <c r="C8" s="16">
        <v>0</v>
      </c>
      <c r="D8" s="17">
        <v>1.66</v>
      </c>
      <c r="E8" s="18">
        <v>1.3</v>
      </c>
      <c r="F8" s="18">
        <v>0</v>
      </c>
    </row>
    <row r="9" spans="1:6" ht="62.1" customHeight="1" x14ac:dyDescent="0.2">
      <c r="A9" s="14" t="s">
        <v>410</v>
      </c>
      <c r="B9" s="19">
        <f>(B7-B8)/B8</f>
        <v>0</v>
      </c>
      <c r="C9" s="20" t="e">
        <f>(C7-C8)/C8</f>
        <v>#DIV/0!</v>
      </c>
      <c r="D9" s="21">
        <f>(D7-D8)/D8</f>
        <v>0</v>
      </c>
      <c r="E9" s="21">
        <f>(E7-E8)/E8</f>
        <v>0</v>
      </c>
      <c r="F9" s="21" t="e">
        <f>(F7-F8)/F8</f>
        <v>#DIV/0!</v>
      </c>
    </row>
    <row r="10" spans="1:6" ht="42" customHeight="1" x14ac:dyDescent="0.2">
      <c r="A10" s="22" t="s">
        <v>411</v>
      </c>
    </row>
  </sheetData>
  <mergeCells count="7">
    <mergeCell ref="A2:F2"/>
    <mergeCell ref="E4:F4"/>
    <mergeCell ref="C5:D5"/>
    <mergeCell ref="A5:A6"/>
    <mergeCell ref="B5:B6"/>
    <mergeCell ref="E5:E6"/>
    <mergeCell ref="F5:F6"/>
  </mergeCells>
  <phoneticPr fontId="37" type="noConversion"/>
  <pageMargins left="0.75" right="0.75" top="1" bottom="1" header="0.51" footer="0.51"/>
  <pageSetup paperSize="9" scale="9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Administrator</cp:lastModifiedBy>
  <cp:revision>1</cp:revision>
  <cp:lastPrinted>2021-05-25T00:53:24Z</cp:lastPrinted>
  <dcterms:created xsi:type="dcterms:W3CDTF">2017-02-08T08:56:35Z</dcterms:created>
  <dcterms:modified xsi:type="dcterms:W3CDTF">2021-05-25T01:58:35Z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