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03-001\Desktop\预决算公开\"/>
    </mc:Choice>
  </mc:AlternateContent>
  <xr:revisionPtr revIDLastSave="0" documentId="13_ncr:1_{158F7D96-06CF-4E7E-B6D1-99F0118E638E}" xr6:coauthVersionLast="46" xr6:coauthVersionMax="46" xr10:uidLastSave="{00000000-0000-0000-0000-000000000000}"/>
  <bookViews>
    <workbookView xWindow="-120" yWindow="-120" windowWidth="29040" windowHeight="15840" tabRatio="799" activeTab="9" xr2:uid="{00000000-000D-0000-FFFF-FFFF00000000}"/>
  </bookViews>
  <sheets>
    <sheet name="村级便民中心服务政务网络租赁经费" sheetId="16" r:id="rId1"/>
    <sheet name="政务大厅装修工程" sheetId="31" r:id="rId2"/>
    <sheet name="政务专网费" sheetId="26" r:id="rId3"/>
    <sheet name="农村专网费" sheetId="27" r:id="rId4"/>
    <sheet name="空气能供热机组" sheetId="32" r:id="rId5"/>
    <sheet name="合水宾馆定补资金" sheetId="30" r:id="rId6"/>
    <sheet name="项目前期费" sheetId="34" r:id="rId7"/>
    <sheet name="工会经费" sheetId="33" r:id="rId8"/>
    <sheet name="金融办业务费" sheetId="29" r:id="rId9"/>
    <sheet name="政务中心业务费" sheetId="19" r:id="rId10"/>
    <sheet name="统办大楼及附属工程" sheetId="28" r:id="rId11"/>
  </sheets>
  <calcPr calcId="191029"/>
</workbook>
</file>

<file path=xl/calcChain.xml><?xml version="1.0" encoding="utf-8"?>
<calcChain xmlns="http://schemas.openxmlformats.org/spreadsheetml/2006/main">
  <c r="K24" i="34" l="1"/>
  <c r="I24" i="34"/>
  <c r="K24" i="33" l="1"/>
  <c r="I24" i="33"/>
  <c r="L6" i="33"/>
  <c r="K25" i="32"/>
  <c r="I25" i="32"/>
  <c r="K26" i="31"/>
  <c r="I26" i="31"/>
  <c r="F6" i="31"/>
  <c r="E6" i="31"/>
  <c r="K26" i="30"/>
  <c r="I26" i="30"/>
  <c r="L6" i="30"/>
  <c r="K26" i="29"/>
  <c r="I26" i="29"/>
  <c r="L6" i="29"/>
  <c r="K31" i="28"/>
  <c r="I31" i="28"/>
  <c r="L6" i="28"/>
  <c r="I26" i="27"/>
  <c r="K26" i="27"/>
  <c r="L6" i="27"/>
  <c r="N6" i="27" s="1"/>
  <c r="E6" i="27"/>
  <c r="K33" i="19"/>
  <c r="I33" i="19"/>
  <c r="K27" i="26"/>
  <c r="I27" i="26"/>
  <c r="F6" i="26"/>
  <c r="L6" i="26" s="1"/>
  <c r="N6" i="26" s="1"/>
  <c r="E6" i="26"/>
  <c r="K27" i="16"/>
  <c r="I27" i="16"/>
  <c r="L6" i="19"/>
  <c r="F6" i="16"/>
  <c r="L6" i="16" s="1"/>
  <c r="N6" i="16" s="1"/>
  <c r="E6" i="16"/>
</calcChain>
</file>

<file path=xl/sharedStrings.xml><?xml version="1.0" encoding="utf-8"?>
<sst xmlns="http://schemas.openxmlformats.org/spreadsheetml/2006/main" count="1041" uniqueCount="222">
  <si>
    <t>项目名称</t>
  </si>
  <si>
    <t>主管部门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</si>
  <si>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</si>
  <si>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</si>
  <si>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</si>
  <si>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</si>
  <si>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</si>
  <si>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</si>
  <si>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</si>
  <si>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</si>
  <si>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</si>
  <si>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</si>
  <si>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</si>
  <si>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</si>
  <si>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</si>
  <si>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</si>
  <si>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</si>
  <si>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</si>
  <si>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</si>
  <si>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</si>
  <si>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</si>
  <si>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</si>
  <si>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</si>
  <si>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</si>
  <si>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</si>
  <si>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</si>
  <si>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</si>
  <si>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r>
      <rPr>
        <sz val="9"/>
        <color theme="1"/>
        <rFont val="宋体"/>
        <family val="3"/>
        <charset val="134"/>
        <scheme val="minor"/>
      </rPr>
      <t>=</t>
    </r>
    <r>
      <rPr>
        <sz val="9"/>
        <color theme="1"/>
        <rFont val="宋体"/>
        <family val="3"/>
        <charset val="134"/>
        <scheme val="minor"/>
      </rPr>
      <t>100%</t>
    </r>
  </si>
  <si>
    <t>质量指标</t>
  </si>
  <si>
    <t>时效指标</t>
  </si>
  <si>
    <t>及时</t>
  </si>
  <si>
    <t>成本指标</t>
  </si>
  <si>
    <t>符合规定</t>
  </si>
  <si>
    <t>效益指标</t>
  </si>
  <si>
    <t>社会效益指标</t>
  </si>
  <si>
    <t>≥80%</t>
  </si>
  <si>
    <t>财政业务能力水平</t>
  </si>
  <si>
    <t>有所提高</t>
  </si>
  <si>
    <t>可持续影响指标</t>
  </si>
  <si>
    <t>完善</t>
  </si>
  <si>
    <t>进一步完善</t>
  </si>
  <si>
    <t>健全</t>
  </si>
  <si>
    <t>满意度指标</t>
  </si>
  <si>
    <t>服务对象满意度指标</t>
  </si>
  <si>
    <t>≥85%</t>
  </si>
  <si>
    <t>满意度调查因为各种原因没有做真正的问卷，数据完整性欠缺，适当扣分</t>
  </si>
  <si>
    <t>≥70%</t>
  </si>
  <si>
    <t>单位职工满意度</t>
  </si>
  <si>
    <t>总分</t>
  </si>
  <si>
    <t>说明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</si>
  <si>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</si>
  <si>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</si>
  <si>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</si>
  <si>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提升</t>
  </si>
  <si>
    <t>提高</t>
  </si>
  <si>
    <t>长效管理机制</t>
  </si>
  <si>
    <t>聘请第三方监督机构数</t>
  </si>
  <si>
    <t>监督对象数</t>
  </si>
  <si>
    <t>可抽查分支机构数</t>
  </si>
  <si>
    <t>年度报告准确率</t>
  </si>
  <si>
    <t>&gt;=95%</t>
  </si>
  <si>
    <t>抽查分支机构合规率</t>
  </si>
  <si>
    <t>聘请第三方服务匹配率</t>
  </si>
  <si>
    <t>=100%</t>
  </si>
  <si>
    <t>年度报告提交及时性</t>
  </si>
  <si>
    <t>抽查分支机构及时性</t>
  </si>
  <si>
    <t>第三方服务及时性</t>
  </si>
  <si>
    <t>成本控制率</t>
  </si>
  <si>
    <t>规范</t>
  </si>
  <si>
    <t>合规</t>
  </si>
  <si>
    <t>较健全</t>
  </si>
  <si>
    <t>档案管理机制</t>
  </si>
  <si>
    <t>第三方政府购买服务机构满意度</t>
  </si>
  <si>
    <t>&gt;=80%</t>
  </si>
  <si>
    <t>质量检查对象满意度</t>
  </si>
  <si>
    <t>配套设备到位率</t>
  </si>
  <si>
    <t>&gt;=85%</t>
  </si>
  <si>
    <r>
      <t>2019年</t>
    </r>
    <r>
      <rPr>
        <b/>
        <u/>
        <sz val="20"/>
        <color theme="1"/>
        <rFont val="宋体"/>
        <family val="3"/>
        <charset val="134"/>
      </rPr>
      <t xml:space="preserve"> 合水县人民政府办公室 </t>
    </r>
    <r>
      <rPr>
        <b/>
        <sz val="20"/>
        <color theme="1"/>
        <rFont val="宋体"/>
        <family val="3"/>
        <charset val="134"/>
      </rPr>
      <t>部门预算项目支出绩效自评表</t>
    </r>
    <phoneticPr fontId="7" type="noConversion"/>
  </si>
  <si>
    <t>村级便民中心服务政务网络租赁经费</t>
    <phoneticPr fontId="7" type="noConversion"/>
  </si>
  <si>
    <t>合水县人民政府办公室</t>
    <phoneticPr fontId="7" type="noConversion"/>
  </si>
  <si>
    <t>合水县人民政府政务服务中心</t>
    <phoneticPr fontId="7" type="noConversion"/>
  </si>
  <si>
    <t>第三方运维机构数</t>
    <phoneticPr fontId="7" type="noConversion"/>
  </si>
  <si>
    <t>驻场运维工程师数</t>
    <phoneticPr fontId="7" type="noConversion"/>
  </si>
  <si>
    <t>软硬件设备种类</t>
    <phoneticPr fontId="7" type="noConversion"/>
  </si>
  <si>
    <t>数据传输稳定率</t>
    <phoneticPr fontId="7" type="noConversion"/>
  </si>
  <si>
    <t>网络运行稳定率</t>
    <phoneticPr fontId="7" type="noConversion"/>
  </si>
  <si>
    <t>主机服务保障率</t>
    <phoneticPr fontId="7" type="noConversion"/>
  </si>
  <si>
    <t>运维服务及时性</t>
    <phoneticPr fontId="7" type="noConversion"/>
  </si>
  <si>
    <t>成本控制率</t>
    <phoneticPr fontId="7" type="noConversion"/>
  </si>
  <si>
    <t>政务流程简化提高性</t>
    <phoneticPr fontId="7" type="noConversion"/>
  </si>
  <si>
    <t>提高</t>
    <phoneticPr fontId="7" type="noConversion"/>
  </si>
  <si>
    <t>政务信息共享水平提高性</t>
    <phoneticPr fontId="7" type="noConversion"/>
  </si>
  <si>
    <t>受益群众满意度</t>
    <phoneticPr fontId="7" type="noConversion"/>
  </si>
  <si>
    <t>各驻厅单位满意度</t>
    <phoneticPr fontId="7" type="noConversion"/>
  </si>
  <si>
    <t>≥1家</t>
    <phoneticPr fontId="7" type="noConversion"/>
  </si>
  <si>
    <t>≥6种</t>
    <phoneticPr fontId="7" type="noConversion"/>
  </si>
  <si>
    <t>8种</t>
    <phoneticPr fontId="7" type="noConversion"/>
  </si>
  <si>
    <t>≥1人</t>
    <phoneticPr fontId="7" type="noConversion"/>
  </si>
  <si>
    <t>3</t>
    <phoneticPr fontId="7" type="noConversion"/>
  </si>
  <si>
    <t>1</t>
    <phoneticPr fontId="7" type="noConversion"/>
  </si>
  <si>
    <t>政务专网费</t>
    <phoneticPr fontId="7" type="noConversion"/>
  </si>
  <si>
    <t>依托甘肃政务服务网，全面推行网上“行权”。积极稳妥实行政务公开负面清单制度，公开内容覆盖权力运行全流程、政务服务全过程，全县政务公开工作总体迈上新台阶。</t>
    <phoneticPr fontId="7" type="noConversion"/>
  </si>
  <si>
    <t>圆满完成年初目标任务，政务专网运行稳定。</t>
    <phoneticPr fontId="7" type="noConversion"/>
  </si>
  <si>
    <t>村级便民中心业务人员满意度</t>
    <phoneticPr fontId="7" type="noConversion"/>
  </si>
  <si>
    <t>单位职工满意度</t>
    <phoneticPr fontId="7" type="noConversion"/>
  </si>
  <si>
    <t>圆满完成年初目标任务，村级政务专网运行稳定。</t>
    <phoneticPr fontId="7" type="noConversion"/>
  </si>
  <si>
    <t>政务中心业务费</t>
    <phoneticPr fontId="7" type="noConversion"/>
  </si>
  <si>
    <t xml:space="preserve"> 2019年度，县政务大厅驻厅人员约43人。对驻厅人员绩效实行季度发放，保障政务大厅工作人员工作顺利进行。现全厅使用办公座机45部以上，办公设备种类4类以上，通过对办公用品设备及时采购，电话费用缴纳，确保大厅工作运转稳定。预计供暖面积800平方米。对水电暖费用及时缴纳确保全厅工作环境正常有序。通过以上年度绩效目标，确保县政务大厅工作运转稳定，单位职工及驻厅人员满意度提高。保证设备设施90%以上良好运行。</t>
    <phoneticPr fontId="7" type="noConversion"/>
  </si>
  <si>
    <t>圆满完成年初目标任务，县政务大厅运行稳定。</t>
    <phoneticPr fontId="7" type="noConversion"/>
  </si>
  <si>
    <t>宽带供应商数</t>
    <phoneticPr fontId="7" type="noConversion"/>
  </si>
  <si>
    <t>视频会议服务保障商</t>
    <phoneticPr fontId="7" type="noConversion"/>
  </si>
  <si>
    <t>政务信息网设施运维机构数</t>
    <phoneticPr fontId="7" type="noConversion"/>
  </si>
  <si>
    <t>安可终端设备数</t>
    <phoneticPr fontId="7" type="noConversion"/>
  </si>
  <si>
    <t>=1家</t>
  </si>
  <si>
    <t>&gt;=100台</t>
    <phoneticPr fontId="7" type="noConversion"/>
  </si>
  <si>
    <t>网络运行故障排除率</t>
    <phoneticPr fontId="7" type="noConversion"/>
  </si>
  <si>
    <t>视频会议服务保障率</t>
    <phoneticPr fontId="7" type="noConversion"/>
  </si>
  <si>
    <t>政务信息网设施运维保障率</t>
    <phoneticPr fontId="7" type="noConversion"/>
  </si>
  <si>
    <t>安可终端设备维护合格率</t>
    <phoneticPr fontId="7" type="noConversion"/>
  </si>
  <si>
    <t>网络运行故障排除及时性</t>
    <phoneticPr fontId="7" type="noConversion"/>
  </si>
  <si>
    <t>视频会议服务及时性</t>
    <phoneticPr fontId="7" type="noConversion"/>
  </si>
  <si>
    <t>政务信息网设施运维及时性</t>
    <phoneticPr fontId="7" type="noConversion"/>
  </si>
  <si>
    <t>安可终端设备维护及时性</t>
    <phoneticPr fontId="7" type="noConversion"/>
  </si>
  <si>
    <t>政务系统稳定性</t>
    <phoneticPr fontId="7" type="noConversion"/>
  </si>
  <si>
    <t>工作运转规范性</t>
    <phoneticPr fontId="7" type="noConversion"/>
  </si>
  <si>
    <t>工作效率提升性</t>
  </si>
  <si>
    <t>工作效率提升性</t>
    <phoneticPr fontId="7" type="noConversion"/>
  </si>
  <si>
    <t>稳定</t>
    <phoneticPr fontId="7" type="noConversion"/>
  </si>
  <si>
    <t>规范</t>
    <phoneticPr fontId="7" type="noConversion"/>
  </si>
  <si>
    <t>提升</t>
    <phoneticPr fontId="7" type="noConversion"/>
  </si>
  <si>
    <t>无</t>
  </si>
  <si>
    <t>无</t>
    <phoneticPr fontId="7" type="noConversion"/>
  </si>
  <si>
    <t>农村专网费</t>
    <phoneticPr fontId="7" type="noConversion"/>
  </si>
  <si>
    <t>农村产业发展资金专业合作社大数据管理平台正常运行。</t>
    <phoneticPr fontId="7" type="noConversion"/>
  </si>
  <si>
    <t xml:space="preserve">    圆满完成年初目标任务，农村产业发展资金专业合作社大数据管理平台正常运行。</t>
    <phoneticPr fontId="7" type="noConversion"/>
  </si>
  <si>
    <t>≥2种</t>
    <phoneticPr fontId="7" type="noConversion"/>
  </si>
  <si>
    <t>业务流程简化提高性</t>
    <phoneticPr fontId="7" type="noConversion"/>
  </si>
  <si>
    <t>业务信息共享水平提高性</t>
    <phoneticPr fontId="7" type="noConversion"/>
  </si>
  <si>
    <t>各资金专业合作社满意度</t>
    <phoneticPr fontId="7" type="noConversion"/>
  </si>
  <si>
    <t>3种</t>
    <phoneticPr fontId="7" type="noConversion"/>
  </si>
  <si>
    <t>需进一步提高</t>
    <phoneticPr fontId="7" type="noConversion"/>
  </si>
  <si>
    <t>办公设施购置合格率</t>
  </si>
  <si>
    <t>办公设施购置及时性</t>
  </si>
  <si>
    <t>部分及时</t>
  </si>
  <si>
    <t>支出相关率</t>
  </si>
  <si>
    <t>办公环境提高性</t>
  </si>
  <si>
    <t>部分提高</t>
  </si>
  <si>
    <t>部分提升</t>
  </si>
  <si>
    <t>工作规范性</t>
  </si>
  <si>
    <t>缺乏相关考核依据资料</t>
  </si>
  <si>
    <t>部门协助率</t>
  </si>
  <si>
    <t>工作人员满意度</t>
  </si>
  <si>
    <t>办公单位数</t>
    <phoneticPr fontId="7" type="noConversion"/>
  </si>
  <si>
    <t>办公面积</t>
    <phoneticPr fontId="7" type="noConversion"/>
  </si>
  <si>
    <t>&gt;=30家</t>
    <phoneticPr fontId="7" type="noConversion"/>
  </si>
  <si>
    <t>&gt;=10000平方米</t>
    <phoneticPr fontId="7" type="noConversion"/>
  </si>
  <si>
    <t>工程验收合格率</t>
    <phoneticPr fontId="7" type="noConversion"/>
  </si>
  <si>
    <t>机构匹配率</t>
    <phoneticPr fontId="7" type="noConversion"/>
  </si>
  <si>
    <t>资金保障率</t>
    <phoneticPr fontId="7" type="noConversion"/>
  </si>
  <si>
    <t>工程及时性</t>
    <phoneticPr fontId="7" type="noConversion"/>
  </si>
  <si>
    <t>资金拨付及时性</t>
    <phoneticPr fontId="7" type="noConversion"/>
  </si>
  <si>
    <t>17050平方米</t>
    <phoneticPr fontId="7" type="noConversion"/>
  </si>
  <si>
    <t>数量指标</t>
    <phoneticPr fontId="7" type="noConversion"/>
  </si>
  <si>
    <t>质量指标</t>
    <phoneticPr fontId="7" type="noConversion"/>
  </si>
  <si>
    <t>时效指标</t>
    <phoneticPr fontId="7" type="noConversion"/>
  </si>
  <si>
    <t>成本指标</t>
    <phoneticPr fontId="7" type="noConversion"/>
  </si>
  <si>
    <t>满意度调查因为各种原因没有做真正的问卷，数据完整性欠缺，适当扣分</t>
    <phoneticPr fontId="7" type="noConversion"/>
  </si>
  <si>
    <t>新建9层地上办公楼一幢，地下停车场一处，及相关附属配套工程。</t>
    <phoneticPr fontId="7" type="noConversion"/>
  </si>
  <si>
    <t>完成年初预期目标，各单位进驻党政机关集中办公区办公。</t>
    <phoneticPr fontId="7" type="noConversion"/>
  </si>
  <si>
    <r>
      <t>2019年</t>
    </r>
    <r>
      <rPr>
        <b/>
        <u/>
        <sz val="20"/>
        <color theme="1"/>
        <rFont val="宋体"/>
        <family val="3"/>
        <charset val="134"/>
      </rPr>
      <t>合水县人民政府办公室</t>
    </r>
    <r>
      <rPr>
        <b/>
        <sz val="20"/>
        <color theme="1"/>
        <rFont val="宋体"/>
        <family val="3"/>
        <charset val="134"/>
      </rPr>
      <t>部门预算项目支出绩效自评表</t>
    </r>
    <phoneticPr fontId="7" type="noConversion"/>
  </si>
  <si>
    <t>统办大楼及附属工程</t>
    <phoneticPr fontId="7" type="noConversion"/>
  </si>
  <si>
    <t>合水县机关事务管理局</t>
    <phoneticPr fontId="7" type="noConversion"/>
  </si>
  <si>
    <t>金融办业务费</t>
    <phoneticPr fontId="7" type="noConversion"/>
  </si>
  <si>
    <t>改善办公条件，提高办公效率。</t>
    <phoneticPr fontId="7" type="noConversion"/>
  </si>
  <si>
    <t>圆满完成年初目标任务，单位运行正常。</t>
    <phoneticPr fontId="7" type="noConversion"/>
  </si>
  <si>
    <t>办公用品购置种类</t>
    <phoneticPr fontId="7" type="noConversion"/>
  </si>
  <si>
    <t>&gt;=10台</t>
    <phoneticPr fontId="7" type="noConversion"/>
  </si>
  <si>
    <t>第三方服务机构匹配率</t>
    <phoneticPr fontId="7" type="noConversion"/>
  </si>
  <si>
    <t>办公用品购置合格率</t>
    <phoneticPr fontId="7" type="noConversion"/>
  </si>
  <si>
    <t>办公用品购置及时性</t>
    <phoneticPr fontId="7" type="noConversion"/>
  </si>
  <si>
    <t>合水宾馆定补资金</t>
    <phoneticPr fontId="7" type="noConversion"/>
  </si>
  <si>
    <t>合水宾馆正常运营</t>
    <phoneticPr fontId="7" type="noConversion"/>
  </si>
  <si>
    <t>工作人员</t>
    <phoneticPr fontId="7" type="noConversion"/>
  </si>
  <si>
    <t>办公设备</t>
    <phoneticPr fontId="7" type="noConversion"/>
  </si>
  <si>
    <t>门卫</t>
    <phoneticPr fontId="7" type="noConversion"/>
  </si>
  <si>
    <t>系统设备运维合格率</t>
    <phoneticPr fontId="7" type="noConversion"/>
  </si>
  <si>
    <t>系统设备运维保障率</t>
    <phoneticPr fontId="7" type="noConversion"/>
  </si>
  <si>
    <t>系统设备运维及时性</t>
    <phoneticPr fontId="7" type="noConversion"/>
  </si>
  <si>
    <t>&gt;=60人</t>
    <phoneticPr fontId="7" type="noConversion"/>
  </si>
  <si>
    <t>&gt;=1800件</t>
    <phoneticPr fontId="7" type="noConversion"/>
  </si>
  <si>
    <t>&gt;=3个</t>
    <phoneticPr fontId="7" type="noConversion"/>
  </si>
  <si>
    <t>及时</t>
    <phoneticPr fontId="7" type="noConversion"/>
  </si>
  <si>
    <t>服务社会决策提升性</t>
    <phoneticPr fontId="7" type="noConversion"/>
  </si>
  <si>
    <t>可持续影响指标</t>
    <phoneticPr fontId="7" type="noConversion"/>
  </si>
  <si>
    <t>服务对象满意度</t>
    <phoneticPr fontId="7" type="noConversion"/>
  </si>
  <si>
    <t>县领导及相关部门满意度</t>
    <phoneticPr fontId="7" type="noConversion"/>
  </si>
  <si>
    <t>&gt;=90%</t>
    <phoneticPr fontId="7" type="noConversion"/>
  </si>
  <si>
    <t>客户满意度</t>
    <phoneticPr fontId="7" type="noConversion"/>
  </si>
  <si>
    <t>满意</t>
    <phoneticPr fontId="7" type="noConversion"/>
  </si>
  <si>
    <t xml:space="preserve">    依托甘肃政务服务网，全面推行网上“行权”。积极稳妥实行政务公开负面清单制度，公开内容覆盖权力运行全流程、政务服务全过程，全县政务公开工作总体迈上新台阶。</t>
    <phoneticPr fontId="7" type="noConversion"/>
  </si>
  <si>
    <t>县政务大厅装修工程</t>
    <phoneticPr fontId="7" type="noConversion"/>
  </si>
  <si>
    <t xml:space="preserve">   政务大厅的建设以便民、高效、廉洁、规范为宗旨，推行“一站式办公、一条龙服务、并联式审批、阳光下作业、规范化管理”的运行模式依托甘肃政务服务网，全面推行网上“行权”。积极稳妥实行政务公开负面清单制度，公开内容覆盖权力运行全流程、政务服务全过程，以为人民服务为宗旨，使全县政务公开工作总体迈上新台阶。</t>
    <phoneticPr fontId="7" type="noConversion"/>
  </si>
  <si>
    <t>圆满完成年初目标任务，政务大厅高效运行。</t>
    <phoneticPr fontId="7" type="noConversion"/>
  </si>
  <si>
    <t>保障合水宾馆热水正常供应</t>
    <phoneticPr fontId="7" type="noConversion"/>
  </si>
  <si>
    <t>圆满完成年初目标任务，宾馆运行正常。</t>
    <phoneticPr fontId="7" type="noConversion"/>
  </si>
  <si>
    <t>合水县人民政府政务接待办公室</t>
    <phoneticPr fontId="7" type="noConversion"/>
  </si>
  <si>
    <t>合水宾馆空气能供热机组</t>
    <phoneticPr fontId="7" type="noConversion"/>
  </si>
  <si>
    <t>供热机组数</t>
    <phoneticPr fontId="7" type="noConversion"/>
  </si>
  <si>
    <t>保温水箱</t>
    <phoneticPr fontId="7" type="noConversion"/>
  </si>
  <si>
    <t>工会经费</t>
    <phoneticPr fontId="7" type="noConversion"/>
  </si>
  <si>
    <t>&gt;=3组</t>
    <phoneticPr fontId="7" type="noConversion"/>
  </si>
  <si>
    <t>&gt;=2台</t>
    <phoneticPr fontId="7" type="noConversion"/>
  </si>
  <si>
    <t>依法维护职工的合法权益</t>
    <phoneticPr fontId="7" type="noConversion"/>
  </si>
  <si>
    <t>慰问品发放</t>
    <phoneticPr fontId="7" type="noConversion"/>
  </si>
  <si>
    <t>&gt;=80件</t>
    <phoneticPr fontId="7" type="noConversion"/>
  </si>
  <si>
    <t>项目前期费</t>
    <phoneticPr fontId="7" type="noConversion"/>
  </si>
  <si>
    <t>合水县发展和改革局</t>
    <phoneticPr fontId="7" type="noConversion"/>
  </si>
  <si>
    <t>及时支付项目前期费用。</t>
    <phoneticPr fontId="7" type="noConversion"/>
  </si>
  <si>
    <t>费用数</t>
    <phoneticPr fontId="7" type="noConversion"/>
  </si>
  <si>
    <t>&gt;=1件</t>
    <phoneticPr fontId="7" type="noConversion"/>
  </si>
  <si>
    <t>设计合格率</t>
    <phoneticPr fontId="7" type="noConversion"/>
  </si>
  <si>
    <t>设计及时性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</si>
</sst>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3" fontId="2" fillId="0" borderId="1" xfId="1" applyFont="1" applyFill="1" applyBorder="1" applyAlignment="1">
      <alignment vertical="center" wrapText="1"/>
    </xf>
    <xf numFmtId="0" fontId="0" fillId="0" borderId="0" xfId="0" applyFill="1">
      <alignment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3" fontId="2" fillId="0" borderId="2" xfId="1" applyFont="1" applyFill="1" applyBorder="1" applyAlignment="1">
      <alignment vertical="center" wrapText="1"/>
    </xf>
    <xf numFmtId="43" fontId="2" fillId="0" borderId="4" xfId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vertical="center" wrapText="1"/>
    </xf>
    <xf numFmtId="10" fontId="2" fillId="0" borderId="1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1" xfId="0" applyFont="1" applyBorder="1" applyAlignment="1">
      <alignment horizontal="center" vertical="center" textRotation="255" wrapText="1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workbookViewId="0">
      <selection activeCell="H7" sqref="H7:I7"/>
    </sheetView>
  </sheetViews>
  <sheetFormatPr defaultColWidth="9" defaultRowHeight="13.5" x14ac:dyDescent="0.15"/>
  <cols>
    <col min="1" max="1" width="5.25" customWidth="1"/>
    <col min="2" max="2" width="7.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9.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78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80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7">
        <f>E7+E8+E9</f>
        <v>170</v>
      </c>
      <c r="F6" s="51">
        <f>F7+F8+F9</f>
        <v>170</v>
      </c>
      <c r="G6" s="52"/>
      <c r="H6" s="48">
        <v>170</v>
      </c>
      <c r="I6" s="48"/>
      <c r="J6" s="53">
        <v>10</v>
      </c>
      <c r="K6" s="53"/>
      <c r="L6" s="54">
        <f>H6/F6</f>
        <v>1</v>
      </c>
      <c r="M6" s="54"/>
      <c r="N6" s="10">
        <f>L6*J6</f>
        <v>10</v>
      </c>
    </row>
    <row r="7" spans="1:14" ht="15" customHeight="1" x14ac:dyDescent="0.15">
      <c r="A7" s="27"/>
      <c r="B7" s="27"/>
      <c r="C7" s="27" t="s">
        <v>11</v>
      </c>
      <c r="D7" s="27"/>
      <c r="E7" s="7">
        <v>170</v>
      </c>
      <c r="F7" s="48">
        <v>170</v>
      </c>
      <c r="G7" s="48"/>
      <c r="H7" s="48">
        <v>170</v>
      </c>
      <c r="I7" s="48"/>
      <c r="J7" s="48"/>
      <c r="K7" s="48"/>
      <c r="L7" s="48"/>
      <c r="M7" s="48"/>
      <c r="N7" s="1" t="s">
        <v>12</v>
      </c>
    </row>
    <row r="8" spans="1:14" ht="15" customHeight="1" x14ac:dyDescent="0.15">
      <c r="A8" s="27"/>
      <c r="B8" s="27"/>
      <c r="C8" s="27" t="s">
        <v>13</v>
      </c>
      <c r="D8" s="27"/>
      <c r="E8" s="7"/>
      <c r="F8" s="48"/>
      <c r="G8" s="48"/>
      <c r="H8" s="48"/>
      <c r="I8" s="48"/>
      <c r="J8" s="48"/>
      <c r="K8" s="48"/>
      <c r="L8" s="48"/>
      <c r="M8" s="48"/>
      <c r="N8" s="1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"/>
      <c r="F9" s="27"/>
      <c r="G9" s="27"/>
      <c r="H9" s="27"/>
      <c r="I9" s="27"/>
      <c r="J9" s="27"/>
      <c r="K9" s="27"/>
      <c r="L9" s="27"/>
      <c r="M9" s="27"/>
      <c r="N9" s="1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102" customHeight="1" x14ac:dyDescent="0.15">
      <c r="A11" s="27"/>
      <c r="B11" s="42" t="s">
        <v>199</v>
      </c>
      <c r="C11" s="43"/>
      <c r="D11" s="43"/>
      <c r="E11" s="43"/>
      <c r="F11" s="43"/>
      <c r="G11" s="44"/>
      <c r="H11" s="45" t="s">
        <v>105</v>
      </c>
      <c r="I11" s="46"/>
      <c r="J11" s="46"/>
      <c r="K11" s="46"/>
      <c r="L11" s="46"/>
      <c r="M11" s="46"/>
      <c r="N11" s="47"/>
    </row>
    <row r="12" spans="1:14" ht="27.75" customHeight="1" x14ac:dyDescent="0.15">
      <c r="A12" s="28" t="s">
        <v>18</v>
      </c>
      <c r="B12" s="2" t="s">
        <v>19</v>
      </c>
      <c r="C12" s="2" t="s">
        <v>20</v>
      </c>
      <c r="D12" s="30" t="s">
        <v>21</v>
      </c>
      <c r="E12" s="30"/>
      <c r="F12" s="30"/>
      <c r="G12" s="2" t="s">
        <v>22</v>
      </c>
      <c r="H12" s="2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7.75" customHeight="1" x14ac:dyDescent="0.15">
      <c r="A13" s="28"/>
      <c r="B13" s="30" t="s">
        <v>25</v>
      </c>
      <c r="C13" s="30" t="s">
        <v>26</v>
      </c>
      <c r="D13" s="41" t="s">
        <v>81</v>
      </c>
      <c r="E13" s="41"/>
      <c r="F13" s="41"/>
      <c r="G13" s="4" t="s">
        <v>94</v>
      </c>
      <c r="H13" s="4" t="s">
        <v>99</v>
      </c>
      <c r="I13" s="30">
        <v>10</v>
      </c>
      <c r="J13" s="30"/>
      <c r="K13" s="30">
        <v>10</v>
      </c>
      <c r="L13" s="30"/>
      <c r="M13" s="30"/>
      <c r="N13" s="30"/>
    </row>
    <row r="14" spans="1:14" ht="27.75" customHeight="1" x14ac:dyDescent="0.15">
      <c r="A14" s="28"/>
      <c r="B14" s="30"/>
      <c r="C14" s="30"/>
      <c r="D14" s="41" t="s">
        <v>82</v>
      </c>
      <c r="E14" s="41"/>
      <c r="F14" s="41"/>
      <c r="G14" s="4" t="s">
        <v>97</v>
      </c>
      <c r="H14" s="4" t="s">
        <v>98</v>
      </c>
      <c r="I14" s="30">
        <v>6</v>
      </c>
      <c r="J14" s="30"/>
      <c r="K14" s="30">
        <v>6</v>
      </c>
      <c r="L14" s="30"/>
      <c r="M14" s="30"/>
      <c r="N14" s="30"/>
    </row>
    <row r="15" spans="1:14" ht="27.75" customHeight="1" x14ac:dyDescent="0.15">
      <c r="A15" s="28"/>
      <c r="B15" s="30"/>
      <c r="C15" s="30"/>
      <c r="D15" s="41" t="s">
        <v>83</v>
      </c>
      <c r="E15" s="41"/>
      <c r="F15" s="41"/>
      <c r="G15" s="5" t="s">
        <v>95</v>
      </c>
      <c r="H15" s="5" t="s">
        <v>96</v>
      </c>
      <c r="I15" s="30">
        <v>6</v>
      </c>
      <c r="J15" s="30"/>
      <c r="K15" s="30">
        <v>6</v>
      </c>
      <c r="L15" s="30"/>
      <c r="M15" s="30"/>
      <c r="N15" s="30"/>
    </row>
    <row r="16" spans="1:14" ht="27.75" customHeight="1" x14ac:dyDescent="0.15">
      <c r="A16" s="28"/>
      <c r="B16" s="30"/>
      <c r="C16" s="30" t="s">
        <v>28</v>
      </c>
      <c r="D16" s="41" t="s">
        <v>84</v>
      </c>
      <c r="E16" s="41"/>
      <c r="F16" s="41"/>
      <c r="G16" s="4" t="s">
        <v>27</v>
      </c>
      <c r="H16" s="4" t="s">
        <v>27</v>
      </c>
      <c r="I16" s="30">
        <v>10</v>
      </c>
      <c r="J16" s="30"/>
      <c r="K16" s="30">
        <v>10</v>
      </c>
      <c r="L16" s="30"/>
      <c r="M16" s="30"/>
      <c r="N16" s="30"/>
    </row>
    <row r="17" spans="1:14" ht="27.75" customHeight="1" x14ac:dyDescent="0.15">
      <c r="A17" s="28"/>
      <c r="B17" s="30"/>
      <c r="C17" s="30"/>
      <c r="D17" s="41" t="s">
        <v>85</v>
      </c>
      <c r="E17" s="41"/>
      <c r="F17" s="41"/>
      <c r="G17" s="4" t="s">
        <v>27</v>
      </c>
      <c r="H17" s="4" t="s">
        <v>27</v>
      </c>
      <c r="I17" s="30">
        <v>10</v>
      </c>
      <c r="J17" s="30"/>
      <c r="K17" s="30">
        <v>10</v>
      </c>
      <c r="L17" s="30"/>
      <c r="M17" s="30"/>
      <c r="N17" s="30"/>
    </row>
    <row r="18" spans="1:14" ht="27.75" customHeight="1" x14ac:dyDescent="0.15">
      <c r="A18" s="28"/>
      <c r="B18" s="30"/>
      <c r="C18" s="30"/>
      <c r="D18" s="41" t="s">
        <v>86</v>
      </c>
      <c r="E18" s="41"/>
      <c r="F18" s="41"/>
      <c r="G18" s="4" t="s">
        <v>27</v>
      </c>
      <c r="H18" s="4" t="s">
        <v>27</v>
      </c>
      <c r="I18" s="30">
        <v>10</v>
      </c>
      <c r="J18" s="30"/>
      <c r="K18" s="30">
        <v>10</v>
      </c>
      <c r="L18" s="30"/>
      <c r="M18" s="30"/>
      <c r="N18" s="30"/>
    </row>
    <row r="19" spans="1:14" ht="27.75" customHeight="1" x14ac:dyDescent="0.15">
      <c r="A19" s="28"/>
      <c r="B19" s="30"/>
      <c r="C19" s="13" t="s">
        <v>29</v>
      </c>
      <c r="D19" s="41" t="s">
        <v>87</v>
      </c>
      <c r="E19" s="41"/>
      <c r="F19" s="41"/>
      <c r="G19" s="2" t="s">
        <v>30</v>
      </c>
      <c r="H19" s="2" t="s">
        <v>30</v>
      </c>
      <c r="I19" s="30">
        <v>10</v>
      </c>
      <c r="J19" s="30"/>
      <c r="K19" s="30">
        <v>10</v>
      </c>
      <c r="L19" s="30"/>
      <c r="M19" s="30"/>
      <c r="N19" s="30"/>
    </row>
    <row r="20" spans="1:14" ht="27.75" customHeight="1" x14ac:dyDescent="0.15">
      <c r="A20" s="28"/>
      <c r="B20" s="30"/>
      <c r="C20" s="2" t="s">
        <v>31</v>
      </c>
      <c r="D20" s="41" t="s">
        <v>88</v>
      </c>
      <c r="E20" s="41"/>
      <c r="F20" s="41"/>
      <c r="G20" s="2" t="s">
        <v>32</v>
      </c>
      <c r="H20" s="2" t="s">
        <v>32</v>
      </c>
      <c r="I20" s="30">
        <v>5</v>
      </c>
      <c r="J20" s="30"/>
      <c r="K20" s="30">
        <v>5</v>
      </c>
      <c r="L20" s="30"/>
      <c r="M20" s="30"/>
      <c r="N20" s="30"/>
    </row>
    <row r="21" spans="1:14" ht="27.75" customHeight="1" x14ac:dyDescent="0.15">
      <c r="A21" s="28"/>
      <c r="B21" s="30"/>
      <c r="C21" s="30" t="s">
        <v>34</v>
      </c>
      <c r="D21" s="41" t="s">
        <v>89</v>
      </c>
      <c r="E21" s="41"/>
      <c r="F21" s="41"/>
      <c r="G21" s="5" t="s">
        <v>90</v>
      </c>
      <c r="H21" s="5" t="s">
        <v>90</v>
      </c>
      <c r="I21" s="30">
        <v>8</v>
      </c>
      <c r="J21" s="30"/>
      <c r="K21" s="30">
        <v>8</v>
      </c>
      <c r="L21" s="30"/>
      <c r="M21" s="30"/>
      <c r="N21" s="30"/>
    </row>
    <row r="22" spans="1:14" ht="27.75" customHeight="1" x14ac:dyDescent="0.15">
      <c r="A22" s="28"/>
      <c r="B22" s="30"/>
      <c r="C22" s="30"/>
      <c r="D22" s="41" t="s">
        <v>91</v>
      </c>
      <c r="E22" s="41"/>
      <c r="F22" s="41"/>
      <c r="G22" s="2" t="s">
        <v>90</v>
      </c>
      <c r="H22" s="2" t="s">
        <v>90</v>
      </c>
      <c r="I22" s="30">
        <v>8</v>
      </c>
      <c r="J22" s="30"/>
      <c r="K22" s="30">
        <v>8</v>
      </c>
      <c r="L22" s="30"/>
      <c r="M22" s="30"/>
      <c r="N22" s="30"/>
    </row>
    <row r="23" spans="1:14" ht="27.75" customHeight="1" x14ac:dyDescent="0.15">
      <c r="A23" s="28"/>
      <c r="B23" s="30"/>
      <c r="C23" s="30"/>
      <c r="D23" s="41" t="s">
        <v>36</v>
      </c>
      <c r="E23" s="41"/>
      <c r="F23" s="41"/>
      <c r="G23" s="2" t="s">
        <v>37</v>
      </c>
      <c r="H23" s="2" t="s">
        <v>37</v>
      </c>
      <c r="I23" s="30">
        <v>4</v>
      </c>
      <c r="J23" s="30"/>
      <c r="K23" s="30">
        <v>3</v>
      </c>
      <c r="L23" s="30"/>
      <c r="M23" s="30"/>
      <c r="N23" s="30"/>
    </row>
    <row r="24" spans="1:14" s="8" customFormat="1" ht="27.75" customHeight="1" x14ac:dyDescent="0.15">
      <c r="A24" s="29"/>
      <c r="B24" s="31" t="s">
        <v>42</v>
      </c>
      <c r="C24" s="31" t="s">
        <v>43</v>
      </c>
      <c r="D24" s="38" t="s">
        <v>92</v>
      </c>
      <c r="E24" s="38"/>
      <c r="F24" s="38"/>
      <c r="G24" s="9" t="s">
        <v>44</v>
      </c>
      <c r="H24" s="9" t="s">
        <v>35</v>
      </c>
      <c r="I24" s="31">
        <v>5</v>
      </c>
      <c r="J24" s="31"/>
      <c r="K24" s="31">
        <v>3</v>
      </c>
      <c r="L24" s="31"/>
      <c r="M24" s="32" t="s">
        <v>45</v>
      </c>
      <c r="N24" s="33"/>
    </row>
    <row r="25" spans="1:14" s="8" customFormat="1" ht="27.75" customHeight="1" x14ac:dyDescent="0.15">
      <c r="A25" s="29"/>
      <c r="B25" s="31"/>
      <c r="C25" s="31"/>
      <c r="D25" s="38" t="s">
        <v>103</v>
      </c>
      <c r="E25" s="38"/>
      <c r="F25" s="38"/>
      <c r="G25" s="9" t="s">
        <v>46</v>
      </c>
      <c r="H25" s="9" t="s">
        <v>46</v>
      </c>
      <c r="I25" s="31">
        <v>4</v>
      </c>
      <c r="J25" s="31"/>
      <c r="K25" s="31">
        <v>2</v>
      </c>
      <c r="L25" s="31"/>
      <c r="M25" s="34"/>
      <c r="N25" s="35"/>
    </row>
    <row r="26" spans="1:14" s="8" customFormat="1" ht="27.75" customHeight="1" x14ac:dyDescent="0.15">
      <c r="A26" s="29"/>
      <c r="B26" s="31"/>
      <c r="C26" s="31"/>
      <c r="D26" s="38" t="s">
        <v>104</v>
      </c>
      <c r="E26" s="38"/>
      <c r="F26" s="38"/>
      <c r="G26" s="9" t="s">
        <v>44</v>
      </c>
      <c r="H26" s="9" t="s">
        <v>35</v>
      </c>
      <c r="I26" s="31">
        <v>4</v>
      </c>
      <c r="J26" s="31"/>
      <c r="K26" s="31">
        <v>2</v>
      </c>
      <c r="L26" s="31"/>
      <c r="M26" s="36"/>
      <c r="N26" s="37"/>
    </row>
    <row r="27" spans="1:14" s="8" customFormat="1" ht="15" customHeight="1" x14ac:dyDescent="0.15">
      <c r="A27" s="39" t="s">
        <v>48</v>
      </c>
      <c r="B27" s="39"/>
      <c r="C27" s="39"/>
      <c r="D27" s="39"/>
      <c r="E27" s="39"/>
      <c r="F27" s="39"/>
      <c r="G27" s="39"/>
      <c r="H27" s="39"/>
      <c r="I27" s="40">
        <f>SUM(I13:I26)</f>
        <v>100</v>
      </c>
      <c r="J27" s="40"/>
      <c r="K27" s="40">
        <f>SUM(K13:K26)</f>
        <v>93</v>
      </c>
      <c r="L27" s="40"/>
      <c r="M27" s="22"/>
      <c r="N27" s="22"/>
    </row>
    <row r="28" spans="1:14" x14ac:dyDescent="0.15">
      <c r="A28" s="6" t="s">
        <v>49</v>
      </c>
      <c r="B28" s="23" t="s">
        <v>131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15">
      <c r="A29" s="26" t="s">
        <v>50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51.95" customHeight="1" x14ac:dyDescent="0.15">
      <c r="A30" s="26" t="s">
        <v>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41.1" customHeight="1" x14ac:dyDescent="0.15">
      <c r="A31" s="26" t="s">
        <v>52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5.95" customHeight="1" x14ac:dyDescent="0.15"/>
  </sheetData>
  <mergeCells count="11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7:H27"/>
    <mergeCell ref="I27:J27"/>
    <mergeCell ref="K27:L27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M27:N27"/>
    <mergeCell ref="B28:N28"/>
    <mergeCell ref="A29:N29"/>
    <mergeCell ref="A30:N30"/>
    <mergeCell ref="A31:N31"/>
    <mergeCell ref="A10:A11"/>
    <mergeCell ref="A12:A26"/>
    <mergeCell ref="B13:B20"/>
    <mergeCell ref="B21:B23"/>
    <mergeCell ref="B24:B26"/>
    <mergeCell ref="C13:C15"/>
    <mergeCell ref="C16:C18"/>
    <mergeCell ref="C21:C23"/>
    <mergeCell ref="C24:C26"/>
    <mergeCell ref="M24:N26"/>
    <mergeCell ref="D24:F24"/>
    <mergeCell ref="I24:J24"/>
    <mergeCell ref="K24:L24"/>
    <mergeCell ref="D25:F25"/>
    <mergeCell ref="I25:J25"/>
    <mergeCell ref="K25:L25"/>
    <mergeCell ref="D26:F26"/>
    <mergeCell ref="I26:J26"/>
    <mergeCell ref="K26:L26"/>
  </mergeCells>
  <phoneticPr fontId="7" type="noConversion"/>
  <pageMargins left="1.0236111111111099" right="0.75138888888888899" top="1" bottom="1" header="0.5" footer="0.5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workbookViewId="0">
      <selection activeCell="A36" sqref="A36:N36"/>
    </sheetView>
  </sheetViews>
  <sheetFormatPr defaultColWidth="9" defaultRowHeight="13.5" x14ac:dyDescent="0.15"/>
  <cols>
    <col min="1" max="1" width="5.2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106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80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7">
        <v>150</v>
      </c>
      <c r="F6" s="48">
        <v>20</v>
      </c>
      <c r="G6" s="48"/>
      <c r="H6" s="48">
        <v>20</v>
      </c>
      <c r="I6" s="48"/>
      <c r="J6" s="55">
        <v>10</v>
      </c>
      <c r="K6" s="55"/>
      <c r="L6" s="56">
        <f>H6/F6</f>
        <v>1</v>
      </c>
      <c r="M6" s="56"/>
      <c r="N6" s="1">
        <v>10</v>
      </c>
    </row>
    <row r="7" spans="1:14" ht="15" customHeight="1" x14ac:dyDescent="0.15">
      <c r="A7" s="27"/>
      <c r="B7" s="27"/>
      <c r="C7" s="27" t="s">
        <v>11</v>
      </c>
      <c r="D7" s="27"/>
      <c r="E7" s="7">
        <v>20</v>
      </c>
      <c r="F7" s="48">
        <v>20</v>
      </c>
      <c r="G7" s="48"/>
      <c r="H7" s="48">
        <v>20</v>
      </c>
      <c r="I7" s="48"/>
      <c r="J7" s="55"/>
      <c r="K7" s="55"/>
      <c r="L7" s="55"/>
      <c r="M7" s="55"/>
      <c r="N7" s="1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"/>
      <c r="F8" s="27"/>
      <c r="G8" s="27"/>
      <c r="H8" s="27"/>
      <c r="I8" s="27"/>
      <c r="J8" s="27"/>
      <c r="K8" s="27"/>
      <c r="L8" s="27"/>
      <c r="M8" s="27"/>
      <c r="N8" s="1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"/>
      <c r="F9" s="27"/>
      <c r="G9" s="27"/>
      <c r="H9" s="27"/>
      <c r="I9" s="27"/>
      <c r="J9" s="27"/>
      <c r="K9" s="27"/>
      <c r="L9" s="27"/>
      <c r="M9" s="27"/>
      <c r="N9" s="1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66" customHeight="1" x14ac:dyDescent="0.15">
      <c r="A11" s="27"/>
      <c r="B11" s="42" t="s">
        <v>107</v>
      </c>
      <c r="C11" s="43"/>
      <c r="D11" s="43"/>
      <c r="E11" s="43"/>
      <c r="F11" s="43"/>
      <c r="G11" s="44"/>
      <c r="H11" s="45" t="s">
        <v>108</v>
      </c>
      <c r="I11" s="46"/>
      <c r="J11" s="46"/>
      <c r="K11" s="46"/>
      <c r="L11" s="46"/>
      <c r="M11" s="46"/>
      <c r="N11" s="47"/>
    </row>
    <row r="12" spans="1:14" ht="20.45" customHeight="1" x14ac:dyDescent="0.15">
      <c r="A12" s="28" t="s">
        <v>18</v>
      </c>
      <c r="B12" s="2" t="s">
        <v>19</v>
      </c>
      <c r="C12" s="2" t="s">
        <v>20</v>
      </c>
      <c r="D12" s="30" t="s">
        <v>21</v>
      </c>
      <c r="E12" s="30"/>
      <c r="F12" s="30"/>
      <c r="G12" s="2" t="s">
        <v>22</v>
      </c>
      <c r="H12" s="2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4" customHeight="1" x14ac:dyDescent="0.15">
      <c r="A13" s="28"/>
      <c r="B13" s="30" t="s">
        <v>25</v>
      </c>
      <c r="C13" s="30" t="s">
        <v>26</v>
      </c>
      <c r="D13" s="41" t="s">
        <v>109</v>
      </c>
      <c r="E13" s="41"/>
      <c r="F13" s="41"/>
      <c r="G13" s="3" t="s">
        <v>113</v>
      </c>
      <c r="H13" s="2">
        <v>1</v>
      </c>
      <c r="I13" s="30">
        <v>5</v>
      </c>
      <c r="J13" s="30"/>
      <c r="K13" s="30">
        <v>5</v>
      </c>
      <c r="L13" s="30"/>
      <c r="M13" s="30"/>
      <c r="N13" s="30"/>
    </row>
    <row r="14" spans="1:14" ht="24" customHeight="1" x14ac:dyDescent="0.15">
      <c r="A14" s="28"/>
      <c r="B14" s="30"/>
      <c r="C14" s="30"/>
      <c r="D14" s="41" t="s">
        <v>110</v>
      </c>
      <c r="E14" s="41" t="s">
        <v>56</v>
      </c>
      <c r="F14" s="41" t="s">
        <v>56</v>
      </c>
      <c r="G14" s="14" t="s">
        <v>113</v>
      </c>
      <c r="H14" s="2">
        <v>1</v>
      </c>
      <c r="I14" s="30">
        <v>5</v>
      </c>
      <c r="J14" s="30"/>
      <c r="K14" s="30">
        <v>5</v>
      </c>
      <c r="L14" s="30"/>
      <c r="M14" s="30"/>
      <c r="N14" s="30"/>
    </row>
    <row r="15" spans="1:14" ht="24" customHeight="1" x14ac:dyDescent="0.15">
      <c r="A15" s="28"/>
      <c r="B15" s="30"/>
      <c r="C15" s="30"/>
      <c r="D15" s="41" t="s">
        <v>111</v>
      </c>
      <c r="E15" s="41" t="s">
        <v>57</v>
      </c>
      <c r="F15" s="41" t="s">
        <v>57</v>
      </c>
      <c r="G15" s="14" t="s">
        <v>113</v>
      </c>
      <c r="H15" s="2">
        <v>2</v>
      </c>
      <c r="I15" s="30">
        <v>5</v>
      </c>
      <c r="J15" s="30"/>
      <c r="K15" s="30">
        <v>5</v>
      </c>
      <c r="L15" s="30"/>
      <c r="M15" s="30"/>
      <c r="N15" s="30"/>
    </row>
    <row r="16" spans="1:14" ht="24" customHeight="1" x14ac:dyDescent="0.15">
      <c r="A16" s="28"/>
      <c r="B16" s="30"/>
      <c r="C16" s="30"/>
      <c r="D16" s="41" t="s">
        <v>112</v>
      </c>
      <c r="E16" s="41" t="s">
        <v>58</v>
      </c>
      <c r="F16" s="41" t="s">
        <v>58</v>
      </c>
      <c r="G16" s="3" t="s">
        <v>114</v>
      </c>
      <c r="H16" s="2">
        <v>158</v>
      </c>
      <c r="I16" s="30">
        <v>5</v>
      </c>
      <c r="J16" s="30"/>
      <c r="K16" s="30">
        <v>5</v>
      </c>
      <c r="L16" s="30"/>
      <c r="M16" s="30"/>
      <c r="N16" s="30"/>
    </row>
    <row r="17" spans="1:14" ht="15" customHeight="1" x14ac:dyDescent="0.15">
      <c r="A17" s="28"/>
      <c r="B17" s="30"/>
      <c r="C17" s="30" t="s">
        <v>28</v>
      </c>
      <c r="D17" s="41" t="s">
        <v>115</v>
      </c>
      <c r="E17" s="41" t="s">
        <v>59</v>
      </c>
      <c r="F17" s="41" t="s">
        <v>59</v>
      </c>
      <c r="G17" s="14" t="s">
        <v>63</v>
      </c>
      <c r="H17" s="5">
        <v>1</v>
      </c>
      <c r="I17" s="30">
        <v>5</v>
      </c>
      <c r="J17" s="30"/>
      <c r="K17" s="30">
        <v>5</v>
      </c>
      <c r="L17" s="30"/>
      <c r="M17" s="30"/>
      <c r="N17" s="30"/>
    </row>
    <row r="18" spans="1:14" ht="15" customHeight="1" x14ac:dyDescent="0.15">
      <c r="A18" s="28"/>
      <c r="B18" s="30"/>
      <c r="C18" s="30"/>
      <c r="D18" s="41" t="s">
        <v>116</v>
      </c>
      <c r="E18" s="41" t="s">
        <v>61</v>
      </c>
      <c r="F18" s="41" t="s">
        <v>61</v>
      </c>
      <c r="G18" s="14" t="s">
        <v>63</v>
      </c>
      <c r="H18" s="5">
        <v>1</v>
      </c>
      <c r="I18" s="30">
        <v>5</v>
      </c>
      <c r="J18" s="30"/>
      <c r="K18" s="30">
        <v>5</v>
      </c>
      <c r="L18" s="30"/>
      <c r="M18" s="30"/>
      <c r="N18" s="30"/>
    </row>
    <row r="19" spans="1:14" ht="15" customHeight="1" x14ac:dyDescent="0.15">
      <c r="A19" s="28"/>
      <c r="B19" s="30"/>
      <c r="C19" s="30"/>
      <c r="D19" s="41" t="s">
        <v>117</v>
      </c>
      <c r="E19" s="41" t="s">
        <v>62</v>
      </c>
      <c r="F19" s="41" t="s">
        <v>62</v>
      </c>
      <c r="G19" s="14" t="s">
        <v>63</v>
      </c>
      <c r="H19" s="5">
        <v>1</v>
      </c>
      <c r="I19" s="57">
        <v>5</v>
      </c>
      <c r="J19" s="58"/>
      <c r="K19" s="57">
        <v>5</v>
      </c>
      <c r="L19" s="58"/>
      <c r="M19" s="57"/>
      <c r="N19" s="58"/>
    </row>
    <row r="20" spans="1:14" ht="15" customHeight="1" x14ac:dyDescent="0.15">
      <c r="A20" s="28"/>
      <c r="B20" s="30"/>
      <c r="C20" s="30"/>
      <c r="D20" s="41" t="s">
        <v>118</v>
      </c>
      <c r="E20" s="41" t="s">
        <v>62</v>
      </c>
      <c r="F20" s="41" t="s">
        <v>62</v>
      </c>
      <c r="G20" s="3" t="s">
        <v>63</v>
      </c>
      <c r="H20" s="5">
        <v>1</v>
      </c>
      <c r="I20" s="30">
        <v>5</v>
      </c>
      <c r="J20" s="30"/>
      <c r="K20" s="30">
        <v>5</v>
      </c>
      <c r="L20" s="30"/>
      <c r="M20" s="30"/>
      <c r="N20" s="30"/>
    </row>
    <row r="21" spans="1:14" ht="15" customHeight="1" x14ac:dyDescent="0.15">
      <c r="A21" s="28"/>
      <c r="B21" s="30"/>
      <c r="C21" s="30" t="s">
        <v>29</v>
      </c>
      <c r="D21" s="41" t="s">
        <v>119</v>
      </c>
      <c r="E21" s="41" t="s">
        <v>64</v>
      </c>
      <c r="F21" s="41" t="s">
        <v>64</v>
      </c>
      <c r="G21" s="3" t="s">
        <v>30</v>
      </c>
      <c r="H21" s="2" t="s">
        <v>30</v>
      </c>
      <c r="I21" s="30">
        <v>5</v>
      </c>
      <c r="J21" s="30"/>
      <c r="K21" s="30">
        <v>5</v>
      </c>
      <c r="L21" s="30"/>
      <c r="M21" s="30"/>
      <c r="N21" s="30"/>
    </row>
    <row r="22" spans="1:14" ht="15" customHeight="1" x14ac:dyDescent="0.15">
      <c r="A22" s="28"/>
      <c r="B22" s="30"/>
      <c r="C22" s="30"/>
      <c r="D22" s="41" t="s">
        <v>120</v>
      </c>
      <c r="E22" s="41" t="s">
        <v>65</v>
      </c>
      <c r="F22" s="41" t="s">
        <v>65</v>
      </c>
      <c r="G22" s="3" t="s">
        <v>30</v>
      </c>
      <c r="H22" s="2" t="s">
        <v>30</v>
      </c>
      <c r="I22" s="30">
        <v>5</v>
      </c>
      <c r="J22" s="30"/>
      <c r="K22" s="30">
        <v>5</v>
      </c>
      <c r="L22" s="30"/>
      <c r="M22" s="30"/>
      <c r="N22" s="30"/>
    </row>
    <row r="23" spans="1:14" ht="15" customHeight="1" x14ac:dyDescent="0.15">
      <c r="A23" s="28"/>
      <c r="B23" s="30"/>
      <c r="C23" s="30"/>
      <c r="D23" s="67" t="s">
        <v>121</v>
      </c>
      <c r="E23" s="68"/>
      <c r="F23" s="69"/>
      <c r="G23" s="14" t="s">
        <v>30</v>
      </c>
      <c r="H23" s="13" t="s">
        <v>30</v>
      </c>
      <c r="I23" s="57">
        <v>5</v>
      </c>
      <c r="J23" s="58"/>
      <c r="K23" s="57">
        <v>5</v>
      </c>
      <c r="L23" s="58"/>
      <c r="M23" s="57"/>
      <c r="N23" s="58"/>
    </row>
    <row r="24" spans="1:14" ht="15" customHeight="1" x14ac:dyDescent="0.15">
      <c r="A24" s="28"/>
      <c r="B24" s="30"/>
      <c r="C24" s="30"/>
      <c r="D24" s="41" t="s">
        <v>122</v>
      </c>
      <c r="E24" s="41" t="s">
        <v>66</v>
      </c>
      <c r="F24" s="41" t="s">
        <v>66</v>
      </c>
      <c r="G24" s="3" t="s">
        <v>30</v>
      </c>
      <c r="H24" s="2" t="s">
        <v>30</v>
      </c>
      <c r="I24" s="30">
        <v>5</v>
      </c>
      <c r="J24" s="30"/>
      <c r="K24" s="30">
        <v>4</v>
      </c>
      <c r="L24" s="30"/>
      <c r="M24" s="30"/>
      <c r="N24" s="30"/>
    </row>
    <row r="25" spans="1:14" ht="15" customHeight="1" x14ac:dyDescent="0.15">
      <c r="A25" s="28"/>
      <c r="B25" s="30"/>
      <c r="C25" s="2" t="s">
        <v>31</v>
      </c>
      <c r="D25" s="41" t="s">
        <v>67</v>
      </c>
      <c r="E25" s="41"/>
      <c r="F25" s="41"/>
      <c r="G25" s="15" t="s">
        <v>60</v>
      </c>
      <c r="H25" s="5">
        <v>1</v>
      </c>
      <c r="I25" s="30">
        <v>5</v>
      </c>
      <c r="J25" s="30"/>
      <c r="K25" s="30">
        <v>4</v>
      </c>
      <c r="L25" s="30"/>
      <c r="M25" s="30"/>
      <c r="N25" s="30"/>
    </row>
    <row r="26" spans="1:14" ht="15" customHeight="1" x14ac:dyDescent="0.15">
      <c r="A26" s="28"/>
      <c r="B26" s="30" t="s">
        <v>33</v>
      </c>
      <c r="C26" s="30" t="s">
        <v>34</v>
      </c>
      <c r="D26" s="41" t="s">
        <v>123</v>
      </c>
      <c r="E26" s="41"/>
      <c r="F26" s="41"/>
      <c r="G26" s="3" t="s">
        <v>127</v>
      </c>
      <c r="H26" s="14" t="s">
        <v>127</v>
      </c>
      <c r="I26" s="30">
        <v>5</v>
      </c>
      <c r="J26" s="30"/>
      <c r="K26" s="30">
        <v>5</v>
      </c>
      <c r="L26" s="30"/>
      <c r="M26" s="57"/>
      <c r="N26" s="58"/>
    </row>
    <row r="27" spans="1:14" ht="15" customHeight="1" x14ac:dyDescent="0.15">
      <c r="A27" s="28"/>
      <c r="B27" s="30"/>
      <c r="C27" s="30"/>
      <c r="D27" s="41" t="s">
        <v>124</v>
      </c>
      <c r="E27" s="41"/>
      <c r="F27" s="41"/>
      <c r="G27" s="3" t="s">
        <v>128</v>
      </c>
      <c r="H27" s="14" t="s">
        <v>128</v>
      </c>
      <c r="I27" s="30">
        <v>5</v>
      </c>
      <c r="J27" s="30"/>
      <c r="K27" s="30">
        <v>4</v>
      </c>
      <c r="L27" s="30"/>
      <c r="M27" s="30" t="s">
        <v>40</v>
      </c>
      <c r="N27" s="30"/>
    </row>
    <row r="28" spans="1:14" ht="15" customHeight="1" x14ac:dyDescent="0.15">
      <c r="A28" s="28"/>
      <c r="B28" s="30"/>
      <c r="C28" s="30"/>
      <c r="D28" s="41" t="s">
        <v>126</v>
      </c>
      <c r="E28" s="41"/>
      <c r="F28" s="41"/>
      <c r="G28" s="3" t="s">
        <v>129</v>
      </c>
      <c r="H28" s="2" t="s">
        <v>69</v>
      </c>
      <c r="I28" s="57">
        <v>5</v>
      </c>
      <c r="J28" s="58"/>
      <c r="K28" s="57">
        <v>5</v>
      </c>
      <c r="L28" s="58"/>
      <c r="M28" s="57"/>
      <c r="N28" s="58"/>
    </row>
    <row r="29" spans="1:14" ht="15" customHeight="1" x14ac:dyDescent="0.15">
      <c r="A29" s="28"/>
      <c r="B29" s="30"/>
      <c r="C29" s="30" t="s">
        <v>38</v>
      </c>
      <c r="D29" s="41" t="s">
        <v>55</v>
      </c>
      <c r="E29" s="41"/>
      <c r="F29" s="41"/>
      <c r="G29" s="2" t="s">
        <v>41</v>
      </c>
      <c r="H29" s="2" t="s">
        <v>70</v>
      </c>
      <c r="I29" s="30">
        <v>5</v>
      </c>
      <c r="J29" s="30"/>
      <c r="K29" s="30">
        <v>4</v>
      </c>
      <c r="L29" s="30"/>
      <c r="M29" s="30" t="s">
        <v>40</v>
      </c>
      <c r="N29" s="30"/>
    </row>
    <row r="30" spans="1:14" ht="15" customHeight="1" x14ac:dyDescent="0.15">
      <c r="A30" s="28"/>
      <c r="B30" s="30"/>
      <c r="C30" s="30"/>
      <c r="D30" s="41" t="s">
        <v>71</v>
      </c>
      <c r="E30" s="41"/>
      <c r="F30" s="41"/>
      <c r="G30" s="4" t="s">
        <v>39</v>
      </c>
      <c r="H30" s="4" t="s">
        <v>39</v>
      </c>
      <c r="I30" s="30">
        <v>5</v>
      </c>
      <c r="J30" s="30"/>
      <c r="K30" s="30">
        <v>5</v>
      </c>
      <c r="L30" s="30"/>
      <c r="M30" s="30"/>
      <c r="N30" s="30"/>
    </row>
    <row r="31" spans="1:14" ht="28.15" customHeight="1" x14ac:dyDescent="0.15">
      <c r="A31" s="28"/>
      <c r="B31" s="61" t="s">
        <v>42</v>
      </c>
      <c r="C31" s="61" t="s">
        <v>43</v>
      </c>
      <c r="D31" s="41" t="s">
        <v>72</v>
      </c>
      <c r="E31" s="41"/>
      <c r="F31" s="41"/>
      <c r="G31" s="5" t="s">
        <v>73</v>
      </c>
      <c r="H31" s="5" t="s">
        <v>73</v>
      </c>
      <c r="I31" s="57">
        <v>5</v>
      </c>
      <c r="J31" s="58"/>
      <c r="K31" s="57">
        <v>3</v>
      </c>
      <c r="L31" s="58"/>
      <c r="M31" s="63" t="s">
        <v>45</v>
      </c>
      <c r="N31" s="64"/>
    </row>
    <row r="32" spans="1:14" ht="25.15" customHeight="1" x14ac:dyDescent="0.15">
      <c r="A32" s="28"/>
      <c r="B32" s="62"/>
      <c r="C32" s="62"/>
      <c r="D32" s="41" t="s">
        <v>74</v>
      </c>
      <c r="E32" s="41"/>
      <c r="F32" s="41"/>
      <c r="G32" s="5" t="s">
        <v>73</v>
      </c>
      <c r="H32" s="5" t="s">
        <v>73</v>
      </c>
      <c r="I32" s="30">
        <v>5</v>
      </c>
      <c r="J32" s="30"/>
      <c r="K32" s="30">
        <v>3</v>
      </c>
      <c r="L32" s="30"/>
      <c r="M32" s="65"/>
      <c r="N32" s="66"/>
    </row>
    <row r="33" spans="1:14" ht="15" customHeight="1" x14ac:dyDescent="0.15">
      <c r="A33" s="59" t="s">
        <v>48</v>
      </c>
      <c r="B33" s="59"/>
      <c r="C33" s="59"/>
      <c r="D33" s="59"/>
      <c r="E33" s="59"/>
      <c r="F33" s="59"/>
      <c r="G33" s="59"/>
      <c r="H33" s="59"/>
      <c r="I33" s="59">
        <f>SUM(I13:I32)</f>
        <v>100</v>
      </c>
      <c r="J33" s="59"/>
      <c r="K33" s="59">
        <f>SUM(K13:K32)</f>
        <v>92</v>
      </c>
      <c r="L33" s="59"/>
      <c r="M33" s="60"/>
      <c r="N33" s="60"/>
    </row>
    <row r="34" spans="1:14" ht="15" customHeight="1" x14ac:dyDescent="0.15">
      <c r="A34" s="6" t="s">
        <v>49</v>
      </c>
      <c r="B34" s="23" t="s">
        <v>131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ht="15" customHeight="1" x14ac:dyDescent="0.15">
      <c r="A35" s="26" t="s">
        <v>50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49.15" customHeight="1" x14ac:dyDescent="0.15">
      <c r="A36" s="26" t="s">
        <v>51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38.450000000000003" customHeight="1" x14ac:dyDescent="0.15">
      <c r="A37" s="26" t="s">
        <v>52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ht="15" customHeight="1" x14ac:dyDescent="0.15"/>
    <row r="39" spans="1:14" ht="15" customHeight="1" x14ac:dyDescent="0.15"/>
    <row r="40" spans="1:14" ht="15" customHeight="1" x14ac:dyDescent="0.15"/>
    <row r="41" spans="1:14" ht="15" customHeight="1" x14ac:dyDescent="0.15"/>
    <row r="42" spans="1:14" ht="15" customHeight="1" x14ac:dyDescent="0.15"/>
    <row r="43" spans="1:14" ht="15" customHeight="1" x14ac:dyDescent="0.15"/>
    <row r="44" spans="1:14" ht="15" customHeight="1" x14ac:dyDescent="0.15"/>
    <row r="45" spans="1:14" ht="15" customHeight="1" x14ac:dyDescent="0.15"/>
    <row r="46" spans="1:14" ht="15" customHeight="1" x14ac:dyDescent="0.15"/>
    <row r="47" spans="1:14" ht="15" customHeight="1" x14ac:dyDescent="0.15"/>
    <row r="48" spans="1:14" ht="15" customHeight="1" x14ac:dyDescent="0.15"/>
    <row r="49" ht="15" customHeight="1" x14ac:dyDescent="0.15"/>
    <row r="52" ht="51.95" customHeight="1" x14ac:dyDescent="0.15"/>
    <row r="53" ht="41.1" customHeight="1" x14ac:dyDescent="0.15"/>
    <row r="54" ht="15.95" customHeight="1" x14ac:dyDescent="0.15"/>
  </sheetData>
  <mergeCells count="141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20:F20"/>
    <mergeCell ref="I20:J20"/>
    <mergeCell ref="K20:L20"/>
    <mergeCell ref="M20:N20"/>
    <mergeCell ref="D19:F19"/>
    <mergeCell ref="I19:J19"/>
    <mergeCell ref="K19:L19"/>
    <mergeCell ref="M19:N19"/>
    <mergeCell ref="D21:F21"/>
    <mergeCell ref="I21:J21"/>
    <mergeCell ref="K21:L21"/>
    <mergeCell ref="M21:N21"/>
    <mergeCell ref="D22:F22"/>
    <mergeCell ref="I22:J22"/>
    <mergeCell ref="K22:L22"/>
    <mergeCell ref="M22:N22"/>
    <mergeCell ref="D24:F24"/>
    <mergeCell ref="I24:J24"/>
    <mergeCell ref="K24:L24"/>
    <mergeCell ref="M24:N24"/>
    <mergeCell ref="D23:F23"/>
    <mergeCell ref="I23:J23"/>
    <mergeCell ref="K23:L23"/>
    <mergeCell ref="M23:N23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M28:N28"/>
    <mergeCell ref="D29:F29"/>
    <mergeCell ref="I29:J29"/>
    <mergeCell ref="K29:L29"/>
    <mergeCell ref="M29:N29"/>
    <mergeCell ref="D31:F31"/>
    <mergeCell ref="I31:J31"/>
    <mergeCell ref="K31:L31"/>
    <mergeCell ref="D32:F32"/>
    <mergeCell ref="I32:J32"/>
    <mergeCell ref="K32:L32"/>
    <mergeCell ref="D28:F28"/>
    <mergeCell ref="I28:J28"/>
    <mergeCell ref="K28:L28"/>
    <mergeCell ref="A33:H33"/>
    <mergeCell ref="I33:J33"/>
    <mergeCell ref="K33:L33"/>
    <mergeCell ref="M33:N33"/>
    <mergeCell ref="B34:N34"/>
    <mergeCell ref="A35:N35"/>
    <mergeCell ref="A36:N36"/>
    <mergeCell ref="A37:N37"/>
    <mergeCell ref="A10:A11"/>
    <mergeCell ref="A12:A32"/>
    <mergeCell ref="B13:B25"/>
    <mergeCell ref="B26:B30"/>
    <mergeCell ref="B31:B32"/>
    <mergeCell ref="C13:C16"/>
    <mergeCell ref="C17:C20"/>
    <mergeCell ref="C21:C24"/>
    <mergeCell ref="C26:C28"/>
    <mergeCell ref="C29:C30"/>
    <mergeCell ref="C31:C32"/>
    <mergeCell ref="M31:N32"/>
    <mergeCell ref="D30:F30"/>
    <mergeCell ref="I30:J30"/>
    <mergeCell ref="K30:L30"/>
    <mergeCell ref="M30:N30"/>
  </mergeCells>
  <phoneticPr fontId="7" type="noConversion"/>
  <pageMargins left="0.75" right="0.75" top="1" bottom="1" header="0.5" footer="0.5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B961-923D-44C4-BEBF-038CF645C92E}">
  <dimension ref="A1:N36"/>
  <sheetViews>
    <sheetView workbookViewId="0">
      <selection activeCell="N7" sqref="N7"/>
    </sheetView>
  </sheetViews>
  <sheetFormatPr defaultColWidth="9" defaultRowHeight="13.5" x14ac:dyDescent="0.15"/>
  <cols>
    <col min="1" max="1" width="11.25" customWidth="1"/>
    <col min="2" max="2" width="12.875" customWidth="1"/>
    <col min="3" max="3" width="20.5" customWidth="1"/>
    <col min="5" max="5" width="10.125" customWidth="1"/>
    <col min="6" max="6" width="2.625" customWidth="1"/>
    <col min="7" max="7" width="13.625" customWidth="1"/>
    <col min="8" max="8" width="11.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25.5" x14ac:dyDescent="0.15">
      <c r="A1" s="49" t="s">
        <v>169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20.100000000000001" customHeight="1" x14ac:dyDescent="0.15">
      <c r="A2" s="27" t="s">
        <v>0</v>
      </c>
      <c r="B2" s="27"/>
      <c r="C2" s="27" t="s">
        <v>170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20.100000000000001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171</v>
      </c>
      <c r="K3" s="27"/>
      <c r="L3" s="27"/>
      <c r="M3" s="27"/>
      <c r="N3" s="27"/>
    </row>
    <row r="4" spans="1:14" ht="20.100000000000001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0.7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20.100000000000001" customHeight="1" x14ac:dyDescent="0.15">
      <c r="A6" s="27"/>
      <c r="B6" s="27"/>
      <c r="C6" s="50" t="s">
        <v>10</v>
      </c>
      <c r="D6" s="50"/>
      <c r="E6" s="11">
        <v>357</v>
      </c>
      <c r="F6" s="27">
        <v>357</v>
      </c>
      <c r="G6" s="27"/>
      <c r="H6" s="27">
        <v>223.89</v>
      </c>
      <c r="I6" s="27"/>
      <c r="J6" s="27">
        <v>10</v>
      </c>
      <c r="K6" s="27"/>
      <c r="L6" s="70">
        <f>L7</f>
        <v>0.627142857142857</v>
      </c>
      <c r="M6" s="70"/>
      <c r="N6" s="11">
        <v>6.27</v>
      </c>
    </row>
    <row r="7" spans="1:14" ht="20.100000000000001" customHeight="1" x14ac:dyDescent="0.15">
      <c r="A7" s="27"/>
      <c r="B7" s="27"/>
      <c r="C7" s="27" t="s">
        <v>11</v>
      </c>
      <c r="D7" s="27"/>
      <c r="E7" s="11">
        <v>357</v>
      </c>
      <c r="F7" s="27">
        <v>357</v>
      </c>
      <c r="G7" s="27"/>
      <c r="H7" s="27">
        <v>223.89</v>
      </c>
      <c r="I7" s="27"/>
      <c r="J7" s="27">
        <v>10</v>
      </c>
      <c r="K7" s="27"/>
      <c r="L7" s="70">
        <v>0.627142857142857</v>
      </c>
      <c r="M7" s="70"/>
      <c r="N7" s="18">
        <v>6.27</v>
      </c>
    </row>
    <row r="8" spans="1:14" ht="20.100000000000001" customHeight="1" x14ac:dyDescent="0.15">
      <c r="A8" s="27"/>
      <c r="B8" s="27"/>
      <c r="C8" s="27" t="s">
        <v>13</v>
      </c>
      <c r="D8" s="27"/>
      <c r="E8" s="11"/>
      <c r="F8" s="27"/>
      <c r="G8" s="27"/>
      <c r="H8" s="27"/>
      <c r="I8" s="27"/>
      <c r="J8" s="27" t="s">
        <v>12</v>
      </c>
      <c r="K8" s="27"/>
      <c r="L8" s="27"/>
      <c r="M8" s="27"/>
      <c r="N8" s="11" t="s">
        <v>12</v>
      </c>
    </row>
    <row r="9" spans="1:14" ht="20.100000000000001" customHeight="1" x14ac:dyDescent="0.15">
      <c r="A9" s="27"/>
      <c r="B9" s="27"/>
      <c r="C9" s="27" t="s">
        <v>14</v>
      </c>
      <c r="D9" s="27"/>
      <c r="E9" s="11"/>
      <c r="F9" s="27"/>
      <c r="G9" s="27"/>
      <c r="H9" s="27"/>
      <c r="I9" s="27"/>
      <c r="J9" s="27" t="s">
        <v>12</v>
      </c>
      <c r="K9" s="27"/>
      <c r="L9" s="27"/>
      <c r="M9" s="27"/>
      <c r="N9" s="11" t="s">
        <v>12</v>
      </c>
    </row>
    <row r="10" spans="1:14" ht="20.100000000000001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42" customHeight="1" x14ac:dyDescent="0.15">
      <c r="A11" s="27"/>
      <c r="B11" s="27" t="s">
        <v>167</v>
      </c>
      <c r="C11" s="27"/>
      <c r="D11" s="27"/>
      <c r="E11" s="27"/>
      <c r="F11" s="27"/>
      <c r="G11" s="27"/>
      <c r="H11" s="27" t="s">
        <v>168</v>
      </c>
      <c r="I11" s="27"/>
      <c r="J11" s="27"/>
      <c r="K11" s="27"/>
      <c r="L11" s="27"/>
      <c r="M11" s="27"/>
      <c r="N11" s="27"/>
    </row>
    <row r="12" spans="1:14" ht="20.100000000000001" customHeight="1" x14ac:dyDescent="0.15">
      <c r="A12" s="71" t="s">
        <v>18</v>
      </c>
      <c r="B12" s="13" t="s">
        <v>19</v>
      </c>
      <c r="C12" s="13" t="s">
        <v>20</v>
      </c>
      <c r="D12" s="30" t="s">
        <v>21</v>
      </c>
      <c r="E12" s="30"/>
      <c r="F12" s="30"/>
      <c r="G12" s="13" t="s">
        <v>22</v>
      </c>
      <c r="H12" s="13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0.100000000000001" customHeight="1" x14ac:dyDescent="0.15">
      <c r="A13" s="72"/>
      <c r="B13" s="61" t="s">
        <v>25</v>
      </c>
      <c r="C13" s="30" t="s">
        <v>162</v>
      </c>
      <c r="D13" s="41" t="s">
        <v>152</v>
      </c>
      <c r="E13" s="41"/>
      <c r="F13" s="41"/>
      <c r="G13" s="13" t="s">
        <v>154</v>
      </c>
      <c r="H13" s="13">
        <v>33</v>
      </c>
      <c r="I13" s="30">
        <v>10</v>
      </c>
      <c r="J13" s="30"/>
      <c r="K13" s="30">
        <v>10</v>
      </c>
      <c r="L13" s="30"/>
      <c r="M13" s="30"/>
      <c r="N13" s="30"/>
    </row>
    <row r="14" spans="1:14" x14ac:dyDescent="0.15">
      <c r="A14" s="72"/>
      <c r="B14" s="73"/>
      <c r="C14" s="30"/>
      <c r="D14" s="41" t="s">
        <v>153</v>
      </c>
      <c r="E14" s="41"/>
      <c r="F14" s="41"/>
      <c r="G14" s="13" t="s">
        <v>155</v>
      </c>
      <c r="H14" s="13" t="s">
        <v>161</v>
      </c>
      <c r="I14" s="30">
        <v>10</v>
      </c>
      <c r="J14" s="30"/>
      <c r="K14" s="30">
        <v>10</v>
      </c>
      <c r="L14" s="30"/>
      <c r="M14" s="30"/>
      <c r="N14" s="30"/>
    </row>
    <row r="15" spans="1:14" ht="20.100000000000001" customHeight="1" x14ac:dyDescent="0.15">
      <c r="A15" s="72"/>
      <c r="B15" s="73"/>
      <c r="C15" s="30" t="s">
        <v>163</v>
      </c>
      <c r="D15" s="41" t="s">
        <v>157</v>
      </c>
      <c r="E15" s="41"/>
      <c r="F15" s="41"/>
      <c r="G15" s="13" t="s">
        <v>63</v>
      </c>
      <c r="H15" s="13" t="s">
        <v>63</v>
      </c>
      <c r="I15" s="30">
        <v>5</v>
      </c>
      <c r="J15" s="30"/>
      <c r="K15" s="30">
        <v>5</v>
      </c>
      <c r="L15" s="30"/>
      <c r="M15" s="30"/>
      <c r="N15" s="30"/>
    </row>
    <row r="16" spans="1:14" ht="20.100000000000001" customHeight="1" x14ac:dyDescent="0.15">
      <c r="A16" s="72"/>
      <c r="B16" s="73"/>
      <c r="C16" s="30"/>
      <c r="D16" s="41" t="s">
        <v>156</v>
      </c>
      <c r="E16" s="41"/>
      <c r="F16" s="41"/>
      <c r="G16" s="13" t="s">
        <v>63</v>
      </c>
      <c r="H16" s="13" t="s">
        <v>63</v>
      </c>
      <c r="I16" s="30">
        <v>4</v>
      </c>
      <c r="J16" s="30"/>
      <c r="K16" s="30">
        <v>4</v>
      </c>
      <c r="L16" s="30"/>
      <c r="M16" s="30"/>
      <c r="N16" s="30"/>
    </row>
    <row r="17" spans="1:14" ht="20.100000000000001" customHeight="1" x14ac:dyDescent="0.15">
      <c r="A17" s="72"/>
      <c r="B17" s="73"/>
      <c r="C17" s="30"/>
      <c r="D17" s="41" t="s">
        <v>141</v>
      </c>
      <c r="E17" s="41"/>
      <c r="F17" s="41"/>
      <c r="G17" s="13" t="s">
        <v>63</v>
      </c>
      <c r="H17" s="13" t="s">
        <v>63</v>
      </c>
      <c r="I17" s="30">
        <v>3</v>
      </c>
      <c r="J17" s="30"/>
      <c r="K17" s="30">
        <v>3</v>
      </c>
      <c r="L17" s="30"/>
      <c r="M17" s="30"/>
      <c r="N17" s="30"/>
    </row>
    <row r="18" spans="1:14" ht="20.100000000000001" customHeight="1" x14ac:dyDescent="0.15">
      <c r="A18" s="72"/>
      <c r="B18" s="73"/>
      <c r="C18" s="30"/>
      <c r="D18" s="41" t="s">
        <v>158</v>
      </c>
      <c r="E18" s="41"/>
      <c r="F18" s="41"/>
      <c r="G18" s="13" t="s">
        <v>63</v>
      </c>
      <c r="H18" s="13" t="s">
        <v>63</v>
      </c>
      <c r="I18" s="30">
        <v>3</v>
      </c>
      <c r="J18" s="30"/>
      <c r="K18" s="30">
        <v>3</v>
      </c>
      <c r="L18" s="30"/>
      <c r="M18" s="30"/>
      <c r="N18" s="30"/>
    </row>
    <row r="19" spans="1:14" ht="20.100000000000001" customHeight="1" x14ac:dyDescent="0.15">
      <c r="A19" s="72"/>
      <c r="B19" s="73"/>
      <c r="C19" s="61" t="s">
        <v>164</v>
      </c>
      <c r="D19" s="41" t="s">
        <v>159</v>
      </c>
      <c r="E19" s="41"/>
      <c r="F19" s="41"/>
      <c r="G19" s="13" t="s">
        <v>30</v>
      </c>
      <c r="H19" s="13" t="s">
        <v>30</v>
      </c>
      <c r="I19" s="30">
        <v>5</v>
      </c>
      <c r="J19" s="30"/>
      <c r="K19" s="30">
        <v>5</v>
      </c>
      <c r="L19" s="30"/>
      <c r="M19" s="30"/>
      <c r="N19" s="30"/>
    </row>
    <row r="20" spans="1:14" ht="20.100000000000001" customHeight="1" x14ac:dyDescent="0.15">
      <c r="A20" s="72"/>
      <c r="B20" s="73"/>
      <c r="C20" s="73"/>
      <c r="D20" s="41" t="s">
        <v>142</v>
      </c>
      <c r="E20" s="41"/>
      <c r="F20" s="41"/>
      <c r="G20" s="13" t="s">
        <v>30</v>
      </c>
      <c r="H20" s="13" t="s">
        <v>143</v>
      </c>
      <c r="I20" s="30">
        <v>5</v>
      </c>
      <c r="J20" s="30"/>
      <c r="K20" s="30">
        <v>3</v>
      </c>
      <c r="L20" s="30"/>
      <c r="M20" s="30"/>
      <c r="N20" s="30"/>
    </row>
    <row r="21" spans="1:14" ht="20.100000000000001" customHeight="1" x14ac:dyDescent="0.15">
      <c r="A21" s="72"/>
      <c r="B21" s="73"/>
      <c r="C21" s="73"/>
      <c r="D21" s="41" t="s">
        <v>160</v>
      </c>
      <c r="E21" s="41"/>
      <c r="F21" s="41"/>
      <c r="G21" s="13" t="s">
        <v>30</v>
      </c>
      <c r="H21" s="13" t="s">
        <v>30</v>
      </c>
      <c r="I21" s="30">
        <v>5</v>
      </c>
      <c r="J21" s="30"/>
      <c r="K21" s="30">
        <v>5</v>
      </c>
      <c r="L21" s="30"/>
      <c r="M21" s="30"/>
      <c r="N21" s="30"/>
    </row>
    <row r="22" spans="1:14" ht="20.100000000000001" customHeight="1" x14ac:dyDescent="0.15">
      <c r="A22" s="72" t="s">
        <v>18</v>
      </c>
      <c r="B22" s="73"/>
      <c r="C22" s="61" t="s">
        <v>165</v>
      </c>
      <c r="D22" s="41" t="s">
        <v>144</v>
      </c>
      <c r="E22" s="41"/>
      <c r="F22" s="41"/>
      <c r="G22" s="13" t="s">
        <v>60</v>
      </c>
      <c r="H22" s="5">
        <v>1</v>
      </c>
      <c r="I22" s="30">
        <v>5</v>
      </c>
      <c r="J22" s="30"/>
      <c r="K22" s="30">
        <v>5</v>
      </c>
      <c r="L22" s="30"/>
      <c r="M22" s="30"/>
      <c r="N22" s="30"/>
    </row>
    <row r="23" spans="1:14" ht="20.100000000000001" customHeight="1" x14ac:dyDescent="0.15">
      <c r="A23" s="72"/>
      <c r="B23" s="62"/>
      <c r="C23" s="62"/>
      <c r="D23" s="41" t="s">
        <v>67</v>
      </c>
      <c r="E23" s="41"/>
      <c r="F23" s="41"/>
      <c r="G23" s="13" t="s">
        <v>60</v>
      </c>
      <c r="H23" s="5">
        <v>1</v>
      </c>
      <c r="I23" s="30">
        <v>5</v>
      </c>
      <c r="J23" s="30"/>
      <c r="K23" s="30">
        <v>5</v>
      </c>
      <c r="L23" s="30"/>
      <c r="M23" s="30"/>
      <c r="N23" s="30"/>
    </row>
    <row r="24" spans="1:14" ht="20.100000000000001" customHeight="1" x14ac:dyDescent="0.15">
      <c r="A24" s="72"/>
      <c r="B24" s="30" t="s">
        <v>33</v>
      </c>
      <c r="C24" s="61" t="s">
        <v>34</v>
      </c>
      <c r="D24" s="41" t="s">
        <v>145</v>
      </c>
      <c r="E24" s="41"/>
      <c r="F24" s="41"/>
      <c r="G24" s="13" t="s">
        <v>54</v>
      </c>
      <c r="H24" s="13" t="s">
        <v>146</v>
      </c>
      <c r="I24" s="30">
        <v>5</v>
      </c>
      <c r="J24" s="30"/>
      <c r="K24" s="30">
        <v>3</v>
      </c>
      <c r="L24" s="30"/>
      <c r="M24" s="30"/>
      <c r="N24" s="30"/>
    </row>
    <row r="25" spans="1:14" ht="20.100000000000001" customHeight="1" x14ac:dyDescent="0.15">
      <c r="A25" s="72"/>
      <c r="B25" s="30"/>
      <c r="C25" s="73"/>
      <c r="D25" s="41" t="s">
        <v>125</v>
      </c>
      <c r="E25" s="41"/>
      <c r="F25" s="41"/>
      <c r="G25" s="13" t="s">
        <v>53</v>
      </c>
      <c r="H25" s="13" t="s">
        <v>147</v>
      </c>
      <c r="I25" s="30">
        <v>5</v>
      </c>
      <c r="J25" s="30"/>
      <c r="K25" s="30">
        <v>3</v>
      </c>
      <c r="L25" s="30"/>
      <c r="M25" s="30"/>
      <c r="N25" s="30"/>
    </row>
    <row r="26" spans="1:14" ht="20.100000000000001" customHeight="1" x14ac:dyDescent="0.15">
      <c r="A26" s="72"/>
      <c r="B26" s="30"/>
      <c r="C26" s="62"/>
      <c r="D26" s="41" t="s">
        <v>148</v>
      </c>
      <c r="E26" s="41"/>
      <c r="F26" s="41"/>
      <c r="G26" s="13" t="s">
        <v>68</v>
      </c>
      <c r="H26" s="13" t="s">
        <v>68</v>
      </c>
      <c r="I26" s="30">
        <v>5</v>
      </c>
      <c r="J26" s="30"/>
      <c r="K26" s="30">
        <v>5</v>
      </c>
      <c r="L26" s="30"/>
      <c r="M26" s="30"/>
      <c r="N26" s="30"/>
    </row>
    <row r="27" spans="1:14" ht="20.100000000000001" customHeight="1" x14ac:dyDescent="0.15">
      <c r="A27" s="72"/>
      <c r="B27" s="30"/>
      <c r="C27" s="30" t="s">
        <v>38</v>
      </c>
      <c r="D27" s="41" t="s">
        <v>55</v>
      </c>
      <c r="E27" s="41"/>
      <c r="F27" s="41"/>
      <c r="G27" s="13" t="s">
        <v>41</v>
      </c>
      <c r="H27" s="13"/>
      <c r="I27" s="30">
        <v>5</v>
      </c>
      <c r="J27" s="30"/>
      <c r="K27" s="30">
        <v>3</v>
      </c>
      <c r="L27" s="30"/>
      <c r="M27" s="30" t="s">
        <v>149</v>
      </c>
      <c r="N27" s="30"/>
    </row>
    <row r="28" spans="1:14" ht="20.100000000000001" customHeight="1" x14ac:dyDescent="0.15">
      <c r="A28" s="72"/>
      <c r="B28" s="30"/>
      <c r="C28" s="30"/>
      <c r="D28" s="41" t="s">
        <v>150</v>
      </c>
      <c r="E28" s="41"/>
      <c r="F28" s="41"/>
      <c r="G28" s="13" t="s">
        <v>63</v>
      </c>
      <c r="H28" s="13"/>
      <c r="I28" s="30">
        <v>5</v>
      </c>
      <c r="J28" s="30"/>
      <c r="K28" s="30">
        <v>5</v>
      </c>
      <c r="L28" s="30"/>
      <c r="M28" s="30"/>
      <c r="N28" s="30"/>
    </row>
    <row r="29" spans="1:14" ht="20.100000000000001" customHeight="1" x14ac:dyDescent="0.15">
      <c r="A29" s="72"/>
      <c r="B29" s="30"/>
      <c r="C29" s="30"/>
      <c r="D29" s="41" t="s">
        <v>75</v>
      </c>
      <c r="E29" s="41"/>
      <c r="F29" s="41"/>
      <c r="G29" s="13" t="s">
        <v>63</v>
      </c>
      <c r="H29" s="13" t="s">
        <v>63</v>
      </c>
      <c r="I29" s="30">
        <v>5</v>
      </c>
      <c r="J29" s="30"/>
      <c r="K29" s="30">
        <v>3</v>
      </c>
      <c r="L29" s="30"/>
      <c r="M29" s="30"/>
      <c r="N29" s="30"/>
    </row>
    <row r="30" spans="1:14" ht="42" customHeight="1" x14ac:dyDescent="0.15">
      <c r="A30" s="78"/>
      <c r="B30" s="13" t="s">
        <v>42</v>
      </c>
      <c r="C30" s="13" t="s">
        <v>43</v>
      </c>
      <c r="D30" s="41" t="s">
        <v>151</v>
      </c>
      <c r="E30" s="41"/>
      <c r="F30" s="41"/>
      <c r="G30" s="13" t="s">
        <v>76</v>
      </c>
      <c r="H30" s="13"/>
      <c r="I30" s="30">
        <v>10</v>
      </c>
      <c r="J30" s="30"/>
      <c r="K30" s="30">
        <v>7</v>
      </c>
      <c r="L30" s="30"/>
      <c r="M30" s="30" t="s">
        <v>166</v>
      </c>
      <c r="N30" s="30"/>
    </row>
    <row r="31" spans="1:14" ht="20.100000000000001" customHeight="1" x14ac:dyDescent="0.15">
      <c r="A31" s="59" t="s">
        <v>48</v>
      </c>
      <c r="B31" s="59"/>
      <c r="C31" s="59"/>
      <c r="D31" s="59"/>
      <c r="E31" s="59"/>
      <c r="F31" s="59"/>
      <c r="G31" s="59"/>
      <c r="H31" s="59"/>
      <c r="I31" s="59">
        <f>SUM(I13:I30)</f>
        <v>100</v>
      </c>
      <c r="J31" s="59"/>
      <c r="K31" s="59">
        <f>SUM(K13:K30)</f>
        <v>87</v>
      </c>
      <c r="L31" s="59"/>
      <c r="M31" s="77"/>
      <c r="N31" s="77"/>
    </row>
    <row r="32" spans="1:14" ht="20.100000000000001" customHeight="1" x14ac:dyDescent="0.15">
      <c r="A32" s="16" t="s">
        <v>49</v>
      </c>
      <c r="B32" s="74" t="s">
        <v>130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</row>
    <row r="33" spans="1:14" x14ac:dyDescent="0.15">
      <c r="A33" s="26" t="s">
        <v>50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ht="51.95" customHeight="1" x14ac:dyDescent="0.15">
      <c r="A34" s="26" t="s">
        <v>51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41.1" customHeight="1" x14ac:dyDescent="0.15">
      <c r="A35" s="26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15.95" customHeight="1" x14ac:dyDescent="0.15"/>
  </sheetData>
  <mergeCells count="134">
    <mergeCell ref="B32:N32"/>
    <mergeCell ref="A33:N33"/>
    <mergeCell ref="A34:N34"/>
    <mergeCell ref="A35:N35"/>
    <mergeCell ref="D30:F30"/>
    <mergeCell ref="I30:J30"/>
    <mergeCell ref="K30:L30"/>
    <mergeCell ref="M30:N30"/>
    <mergeCell ref="A31:H31"/>
    <mergeCell ref="I31:J31"/>
    <mergeCell ref="K31:L31"/>
    <mergeCell ref="M31:N31"/>
    <mergeCell ref="A22:A30"/>
    <mergeCell ref="C22:C23"/>
    <mergeCell ref="D22:F22"/>
    <mergeCell ref="I22:J22"/>
    <mergeCell ref="K22:L22"/>
    <mergeCell ref="M22:N22"/>
    <mergeCell ref="D23:F23"/>
    <mergeCell ref="I23:J23"/>
    <mergeCell ref="K23:L23"/>
    <mergeCell ref="M23:N23"/>
    <mergeCell ref="B24:B29"/>
    <mergeCell ref="C24:C26"/>
    <mergeCell ref="D24:F24"/>
    <mergeCell ref="I24:J24"/>
    <mergeCell ref="K24:L24"/>
    <mergeCell ref="M24:N24"/>
    <mergeCell ref="D25:F25"/>
    <mergeCell ref="I25:J25"/>
    <mergeCell ref="K25:L25"/>
    <mergeCell ref="M25:N25"/>
    <mergeCell ref="I28:J28"/>
    <mergeCell ref="K28:L28"/>
    <mergeCell ref="M28:N28"/>
    <mergeCell ref="D29:F29"/>
    <mergeCell ref="I29:J29"/>
    <mergeCell ref="K29:L29"/>
    <mergeCell ref="M29:N29"/>
    <mergeCell ref="D26:F26"/>
    <mergeCell ref="I26:J26"/>
    <mergeCell ref="K26:L26"/>
    <mergeCell ref="M26:N26"/>
    <mergeCell ref="D21:F21"/>
    <mergeCell ref="I21:J21"/>
    <mergeCell ref="K21:L21"/>
    <mergeCell ref="M21:N21"/>
    <mergeCell ref="D18:F18"/>
    <mergeCell ref="I18:J18"/>
    <mergeCell ref="K18:L18"/>
    <mergeCell ref="M18:N18"/>
    <mergeCell ref="C27:C29"/>
    <mergeCell ref="D27:F27"/>
    <mergeCell ref="I27:J27"/>
    <mergeCell ref="K27:L27"/>
    <mergeCell ref="M27:N27"/>
    <mergeCell ref="D28:F28"/>
    <mergeCell ref="C15:C18"/>
    <mergeCell ref="D15:F15"/>
    <mergeCell ref="I15:J15"/>
    <mergeCell ref="K15:L15"/>
    <mergeCell ref="M15:N15"/>
    <mergeCell ref="D16:F16"/>
    <mergeCell ref="I20:J20"/>
    <mergeCell ref="K20:L20"/>
    <mergeCell ref="M20:N20"/>
    <mergeCell ref="I19:J19"/>
    <mergeCell ref="K19:L19"/>
    <mergeCell ref="M19:N19"/>
    <mergeCell ref="D20:F20"/>
    <mergeCell ref="I16:J16"/>
    <mergeCell ref="K16:L16"/>
    <mergeCell ref="M16:N16"/>
    <mergeCell ref="D17:F17"/>
    <mergeCell ref="I17:J17"/>
    <mergeCell ref="K17:L17"/>
    <mergeCell ref="M17:N17"/>
    <mergeCell ref="L9:M9"/>
    <mergeCell ref="A10:A11"/>
    <mergeCell ref="B10:G10"/>
    <mergeCell ref="H10:N10"/>
    <mergeCell ref="B11:G11"/>
    <mergeCell ref="H11:N11"/>
    <mergeCell ref="A4:B9"/>
    <mergeCell ref="M13:N13"/>
    <mergeCell ref="D14:F14"/>
    <mergeCell ref="I14:J14"/>
    <mergeCell ref="K14:L14"/>
    <mergeCell ref="M14:N14"/>
    <mergeCell ref="A12:A21"/>
    <mergeCell ref="D12:F12"/>
    <mergeCell ref="I12:J12"/>
    <mergeCell ref="K12:L12"/>
    <mergeCell ref="M12:N12"/>
    <mergeCell ref="B13:B23"/>
    <mergeCell ref="C13:C14"/>
    <mergeCell ref="D13:F13"/>
    <mergeCell ref="I13:J13"/>
    <mergeCell ref="K13:L13"/>
    <mergeCell ref="C19:C21"/>
    <mergeCell ref="D19:F19"/>
    <mergeCell ref="J4:K5"/>
    <mergeCell ref="C7:D7"/>
    <mergeCell ref="F7:G7"/>
    <mergeCell ref="H7:I7"/>
    <mergeCell ref="J7:K7"/>
    <mergeCell ref="C9:D9"/>
    <mergeCell ref="F9:G9"/>
    <mergeCell ref="H9:I9"/>
    <mergeCell ref="J9:K9"/>
    <mergeCell ref="A1:N1"/>
    <mergeCell ref="A2:B2"/>
    <mergeCell ref="C2:N2"/>
    <mergeCell ref="A3:B3"/>
    <mergeCell ref="C3:G3"/>
    <mergeCell ref="H3:I3"/>
    <mergeCell ref="J3:N3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C4:D5"/>
    <mergeCell ref="E4:E5"/>
    <mergeCell ref="F4:G5"/>
    <mergeCell ref="H4:I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B44E-0582-47AC-BF1A-104A5EBC3135}">
  <sheetPr>
    <pageSetUpPr fitToPage="1"/>
  </sheetPr>
  <dimension ref="A1:N31"/>
  <sheetViews>
    <sheetView workbookViewId="0">
      <selection activeCell="K21" sqref="K21:L21"/>
    </sheetView>
  </sheetViews>
  <sheetFormatPr defaultColWidth="9" defaultRowHeight="13.5" x14ac:dyDescent="0.15"/>
  <cols>
    <col min="1" max="1" width="5.25" customWidth="1"/>
    <col min="2" max="2" width="7.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9.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200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79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9">
        <f>E7+E8+E9</f>
        <v>0</v>
      </c>
      <c r="F6" s="51">
        <f>F7+F8+F9</f>
        <v>0</v>
      </c>
      <c r="G6" s="52"/>
      <c r="H6" s="48">
        <v>541.23</v>
      </c>
      <c r="I6" s="48"/>
      <c r="J6" s="53">
        <v>10</v>
      </c>
      <c r="K6" s="53"/>
      <c r="L6" s="54"/>
      <c r="M6" s="54"/>
      <c r="N6" s="10"/>
    </row>
    <row r="7" spans="1:14" ht="15" customHeight="1" x14ac:dyDescent="0.15">
      <c r="A7" s="27"/>
      <c r="B7" s="27"/>
      <c r="C7" s="27" t="s">
        <v>11</v>
      </c>
      <c r="D7" s="27"/>
      <c r="E7" s="19"/>
      <c r="F7" s="48"/>
      <c r="G7" s="48"/>
      <c r="H7" s="48">
        <v>541.23</v>
      </c>
      <c r="I7" s="48"/>
      <c r="J7" s="48"/>
      <c r="K7" s="48"/>
      <c r="L7" s="48"/>
      <c r="M7" s="48"/>
      <c r="N7" s="18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9"/>
      <c r="F8" s="48"/>
      <c r="G8" s="48"/>
      <c r="H8" s="48"/>
      <c r="I8" s="48"/>
      <c r="J8" s="48"/>
      <c r="K8" s="48"/>
      <c r="L8" s="48"/>
      <c r="M8" s="48"/>
      <c r="N8" s="18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8"/>
      <c r="F9" s="27"/>
      <c r="G9" s="27"/>
      <c r="H9" s="27"/>
      <c r="I9" s="27"/>
      <c r="J9" s="27"/>
      <c r="K9" s="27"/>
      <c r="L9" s="27"/>
      <c r="M9" s="27"/>
      <c r="N9" s="18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102" customHeight="1" x14ac:dyDescent="0.15">
      <c r="A11" s="27"/>
      <c r="B11" s="42" t="s">
        <v>201</v>
      </c>
      <c r="C11" s="43"/>
      <c r="D11" s="43"/>
      <c r="E11" s="43"/>
      <c r="F11" s="43"/>
      <c r="G11" s="44"/>
      <c r="H11" s="45" t="s">
        <v>202</v>
      </c>
      <c r="I11" s="46"/>
      <c r="J11" s="46"/>
      <c r="K11" s="46"/>
      <c r="L11" s="46"/>
      <c r="M11" s="46"/>
      <c r="N11" s="47"/>
    </row>
    <row r="12" spans="1:14" ht="22.9" customHeight="1" x14ac:dyDescent="0.15">
      <c r="A12" s="28" t="s">
        <v>18</v>
      </c>
      <c r="B12" s="20" t="s">
        <v>19</v>
      </c>
      <c r="C12" s="20" t="s">
        <v>20</v>
      </c>
      <c r="D12" s="30" t="s">
        <v>21</v>
      </c>
      <c r="E12" s="30"/>
      <c r="F12" s="30"/>
      <c r="G12" s="20" t="s">
        <v>22</v>
      </c>
      <c r="H12" s="20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7.75" customHeight="1" x14ac:dyDescent="0.15">
      <c r="A13" s="28"/>
      <c r="B13" s="30" t="s">
        <v>25</v>
      </c>
      <c r="C13" s="30" t="s">
        <v>26</v>
      </c>
      <c r="D13" s="41" t="s">
        <v>81</v>
      </c>
      <c r="E13" s="41"/>
      <c r="F13" s="41"/>
      <c r="G13" s="4" t="s">
        <v>94</v>
      </c>
      <c r="H13" s="4" t="s">
        <v>99</v>
      </c>
      <c r="I13" s="30">
        <v>10</v>
      </c>
      <c r="J13" s="30"/>
      <c r="K13" s="30">
        <v>10</v>
      </c>
      <c r="L13" s="30"/>
      <c r="M13" s="30"/>
      <c r="N13" s="30"/>
    </row>
    <row r="14" spans="1:14" ht="27.75" customHeight="1" x14ac:dyDescent="0.15">
      <c r="A14" s="28"/>
      <c r="B14" s="30"/>
      <c r="C14" s="30"/>
      <c r="D14" s="41" t="s">
        <v>82</v>
      </c>
      <c r="E14" s="41"/>
      <c r="F14" s="41"/>
      <c r="G14" s="4" t="s">
        <v>97</v>
      </c>
      <c r="H14" s="4" t="s">
        <v>98</v>
      </c>
      <c r="I14" s="30">
        <v>6</v>
      </c>
      <c r="J14" s="30"/>
      <c r="K14" s="30">
        <v>6</v>
      </c>
      <c r="L14" s="30"/>
      <c r="M14" s="30"/>
      <c r="N14" s="30"/>
    </row>
    <row r="15" spans="1:14" ht="27.75" customHeight="1" x14ac:dyDescent="0.15">
      <c r="A15" s="28"/>
      <c r="B15" s="30"/>
      <c r="C15" s="30"/>
      <c r="D15" s="41" t="s">
        <v>83</v>
      </c>
      <c r="E15" s="41"/>
      <c r="F15" s="41"/>
      <c r="G15" s="5" t="s">
        <v>95</v>
      </c>
      <c r="H15" s="5" t="s">
        <v>96</v>
      </c>
      <c r="I15" s="30">
        <v>6</v>
      </c>
      <c r="J15" s="30"/>
      <c r="K15" s="30">
        <v>6</v>
      </c>
      <c r="L15" s="30"/>
      <c r="M15" s="30"/>
      <c r="N15" s="30"/>
    </row>
    <row r="16" spans="1:14" ht="27.75" customHeight="1" x14ac:dyDescent="0.15">
      <c r="A16" s="28"/>
      <c r="B16" s="30"/>
      <c r="C16" s="30" t="s">
        <v>28</v>
      </c>
      <c r="D16" s="41" t="s">
        <v>84</v>
      </c>
      <c r="E16" s="41"/>
      <c r="F16" s="41"/>
      <c r="G16" s="4" t="s">
        <v>27</v>
      </c>
      <c r="H16" s="4" t="s">
        <v>27</v>
      </c>
      <c r="I16" s="30">
        <v>10</v>
      </c>
      <c r="J16" s="30"/>
      <c r="K16" s="30">
        <v>10</v>
      </c>
      <c r="L16" s="30"/>
      <c r="M16" s="30"/>
      <c r="N16" s="30"/>
    </row>
    <row r="17" spans="1:14" ht="27.75" customHeight="1" x14ac:dyDescent="0.15">
      <c r="A17" s="28"/>
      <c r="B17" s="30"/>
      <c r="C17" s="30"/>
      <c r="D17" s="41" t="s">
        <v>85</v>
      </c>
      <c r="E17" s="41"/>
      <c r="F17" s="41"/>
      <c r="G17" s="4" t="s">
        <v>27</v>
      </c>
      <c r="H17" s="4" t="s">
        <v>27</v>
      </c>
      <c r="I17" s="30">
        <v>10</v>
      </c>
      <c r="J17" s="30"/>
      <c r="K17" s="30">
        <v>10</v>
      </c>
      <c r="L17" s="30"/>
      <c r="M17" s="30"/>
      <c r="N17" s="30"/>
    </row>
    <row r="18" spans="1:14" ht="27.75" customHeight="1" x14ac:dyDescent="0.15">
      <c r="A18" s="28"/>
      <c r="B18" s="30"/>
      <c r="C18" s="30"/>
      <c r="D18" s="41" t="s">
        <v>86</v>
      </c>
      <c r="E18" s="41"/>
      <c r="F18" s="41"/>
      <c r="G18" s="4" t="s">
        <v>27</v>
      </c>
      <c r="H18" s="4" t="s">
        <v>27</v>
      </c>
      <c r="I18" s="30">
        <v>10</v>
      </c>
      <c r="J18" s="30"/>
      <c r="K18" s="30">
        <v>10</v>
      </c>
      <c r="L18" s="30"/>
      <c r="M18" s="30"/>
      <c r="N18" s="30"/>
    </row>
    <row r="19" spans="1:14" ht="27.75" customHeight="1" x14ac:dyDescent="0.15">
      <c r="A19" s="28"/>
      <c r="B19" s="30"/>
      <c r="C19" s="20" t="s">
        <v>29</v>
      </c>
      <c r="D19" s="41" t="s">
        <v>87</v>
      </c>
      <c r="E19" s="41"/>
      <c r="F19" s="41"/>
      <c r="G19" s="20" t="s">
        <v>30</v>
      </c>
      <c r="H19" s="20" t="s">
        <v>30</v>
      </c>
      <c r="I19" s="30">
        <v>10</v>
      </c>
      <c r="J19" s="30"/>
      <c r="K19" s="30">
        <v>10</v>
      </c>
      <c r="L19" s="30"/>
      <c r="M19" s="30"/>
      <c r="N19" s="30"/>
    </row>
    <row r="20" spans="1:14" ht="27.75" customHeight="1" x14ac:dyDescent="0.15">
      <c r="A20" s="28"/>
      <c r="B20" s="30"/>
      <c r="C20" s="20" t="s">
        <v>31</v>
      </c>
      <c r="D20" s="41" t="s">
        <v>88</v>
      </c>
      <c r="E20" s="41"/>
      <c r="F20" s="41"/>
      <c r="G20" s="20" t="s">
        <v>32</v>
      </c>
      <c r="H20" s="20" t="s">
        <v>32</v>
      </c>
      <c r="I20" s="30">
        <v>6</v>
      </c>
      <c r="J20" s="30"/>
      <c r="K20" s="30">
        <v>6</v>
      </c>
      <c r="L20" s="30"/>
      <c r="M20" s="30"/>
      <c r="N20" s="30"/>
    </row>
    <row r="21" spans="1:14" ht="27.75" customHeight="1" x14ac:dyDescent="0.15">
      <c r="A21" s="28"/>
      <c r="B21" s="30"/>
      <c r="C21" s="30" t="s">
        <v>34</v>
      </c>
      <c r="D21" s="41" t="s">
        <v>89</v>
      </c>
      <c r="E21" s="41"/>
      <c r="F21" s="41"/>
      <c r="G21" s="5" t="s">
        <v>90</v>
      </c>
      <c r="H21" s="5" t="s">
        <v>35</v>
      </c>
      <c r="I21" s="30">
        <v>8</v>
      </c>
      <c r="J21" s="30"/>
      <c r="K21" s="30">
        <v>8</v>
      </c>
      <c r="L21" s="30"/>
      <c r="M21" s="30"/>
      <c r="N21" s="30"/>
    </row>
    <row r="22" spans="1:14" ht="27.75" customHeight="1" x14ac:dyDescent="0.15">
      <c r="A22" s="28"/>
      <c r="B22" s="30"/>
      <c r="C22" s="30"/>
      <c r="D22" s="41" t="s">
        <v>91</v>
      </c>
      <c r="E22" s="41"/>
      <c r="F22" s="41"/>
      <c r="G22" s="20" t="s">
        <v>90</v>
      </c>
      <c r="H22" s="20" t="s">
        <v>90</v>
      </c>
      <c r="I22" s="30">
        <v>8</v>
      </c>
      <c r="J22" s="30"/>
      <c r="K22" s="30">
        <v>8</v>
      </c>
      <c r="L22" s="30"/>
      <c r="M22" s="30"/>
      <c r="N22" s="30"/>
    </row>
    <row r="23" spans="1:14" s="8" customFormat="1" ht="27.75" customHeight="1" x14ac:dyDescent="0.15">
      <c r="A23" s="29"/>
      <c r="B23" s="31" t="s">
        <v>42</v>
      </c>
      <c r="C23" s="31" t="s">
        <v>43</v>
      </c>
      <c r="D23" s="38" t="s">
        <v>92</v>
      </c>
      <c r="E23" s="38"/>
      <c r="F23" s="38"/>
      <c r="G23" s="9" t="s">
        <v>44</v>
      </c>
      <c r="H23" s="9" t="s">
        <v>35</v>
      </c>
      <c r="I23" s="31">
        <v>6</v>
      </c>
      <c r="J23" s="31"/>
      <c r="K23" s="31">
        <v>3</v>
      </c>
      <c r="L23" s="31"/>
      <c r="M23" s="32" t="s">
        <v>166</v>
      </c>
      <c r="N23" s="33"/>
    </row>
    <row r="24" spans="1:14" s="8" customFormat="1" ht="27.75" customHeight="1" x14ac:dyDescent="0.15">
      <c r="A24" s="29"/>
      <c r="B24" s="31"/>
      <c r="C24" s="31"/>
      <c r="D24" s="38" t="s">
        <v>93</v>
      </c>
      <c r="E24" s="38"/>
      <c r="F24" s="38"/>
      <c r="G24" s="9" t="s">
        <v>46</v>
      </c>
      <c r="H24" s="9" t="s">
        <v>46</v>
      </c>
      <c r="I24" s="31">
        <v>5</v>
      </c>
      <c r="J24" s="31"/>
      <c r="K24" s="31">
        <v>2</v>
      </c>
      <c r="L24" s="31"/>
      <c r="M24" s="34"/>
      <c r="N24" s="35"/>
    </row>
    <row r="25" spans="1:14" s="8" customFormat="1" ht="27.75" customHeight="1" x14ac:dyDescent="0.15">
      <c r="A25" s="29"/>
      <c r="B25" s="31"/>
      <c r="C25" s="31"/>
      <c r="D25" s="38" t="s">
        <v>47</v>
      </c>
      <c r="E25" s="38"/>
      <c r="F25" s="38"/>
      <c r="G25" s="9" t="s">
        <v>44</v>
      </c>
      <c r="H25" s="9" t="s">
        <v>35</v>
      </c>
      <c r="I25" s="31">
        <v>5</v>
      </c>
      <c r="J25" s="31"/>
      <c r="K25" s="31">
        <v>2</v>
      </c>
      <c r="L25" s="31"/>
      <c r="M25" s="36"/>
      <c r="N25" s="37"/>
    </row>
    <row r="26" spans="1:14" s="8" customFormat="1" ht="15" customHeight="1" x14ac:dyDescent="0.15">
      <c r="A26" s="39" t="s">
        <v>48</v>
      </c>
      <c r="B26" s="39"/>
      <c r="C26" s="39"/>
      <c r="D26" s="39"/>
      <c r="E26" s="39"/>
      <c r="F26" s="39"/>
      <c r="G26" s="39"/>
      <c r="H26" s="39"/>
      <c r="I26" s="40">
        <f>SUM(I13:I25)</f>
        <v>100</v>
      </c>
      <c r="J26" s="40"/>
      <c r="K26" s="40">
        <f>SUM(K13:K25)</f>
        <v>91</v>
      </c>
      <c r="L26" s="40"/>
      <c r="M26" s="22"/>
      <c r="N26" s="22"/>
    </row>
    <row r="27" spans="1:14" x14ac:dyDescent="0.15">
      <c r="A27" s="6" t="s">
        <v>49</v>
      </c>
      <c r="B27" s="23" t="s">
        <v>131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15">
      <c r="A28" s="26" t="s">
        <v>50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51.95" customHeight="1" x14ac:dyDescent="0.15">
      <c r="A29" s="26" t="s">
        <v>51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41.1" customHeight="1" x14ac:dyDescent="0.15">
      <c r="A30" s="26" t="s">
        <v>52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.95" customHeight="1" x14ac:dyDescent="0.15"/>
  </sheetData>
  <mergeCells count="110">
    <mergeCell ref="B27:N27"/>
    <mergeCell ref="A28:N28"/>
    <mergeCell ref="A29:N29"/>
    <mergeCell ref="A30:N30"/>
    <mergeCell ref="I25:J25"/>
    <mergeCell ref="K25:L25"/>
    <mergeCell ref="A26:H26"/>
    <mergeCell ref="I26:J26"/>
    <mergeCell ref="K26:L26"/>
    <mergeCell ref="M26:N26"/>
    <mergeCell ref="B23:B25"/>
    <mergeCell ref="C23:C25"/>
    <mergeCell ref="D23:F23"/>
    <mergeCell ref="I23:J23"/>
    <mergeCell ref="K23:L23"/>
    <mergeCell ref="M23:N25"/>
    <mergeCell ref="D24:F24"/>
    <mergeCell ref="I24:J24"/>
    <mergeCell ref="K24:L24"/>
    <mergeCell ref="D25:F25"/>
    <mergeCell ref="D22:F22"/>
    <mergeCell ref="I22:J22"/>
    <mergeCell ref="K22:L22"/>
    <mergeCell ref="M22:N22"/>
    <mergeCell ref="D20:F20"/>
    <mergeCell ref="I20:J20"/>
    <mergeCell ref="K20:L20"/>
    <mergeCell ref="M20:N20"/>
    <mergeCell ref="B21:B22"/>
    <mergeCell ref="C21:C22"/>
    <mergeCell ref="D21:F21"/>
    <mergeCell ref="I21:J21"/>
    <mergeCell ref="K21:L21"/>
    <mergeCell ref="M21:N21"/>
    <mergeCell ref="I18:J18"/>
    <mergeCell ref="K18:L18"/>
    <mergeCell ref="M18:N18"/>
    <mergeCell ref="D19:F19"/>
    <mergeCell ref="I19:J19"/>
    <mergeCell ref="K19:L19"/>
    <mergeCell ref="M19:N19"/>
    <mergeCell ref="C16:C18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2:A25"/>
    <mergeCell ref="D12:F12"/>
    <mergeCell ref="I12:J12"/>
    <mergeCell ref="K12:L12"/>
    <mergeCell ref="M12:N12"/>
    <mergeCell ref="B13:B20"/>
    <mergeCell ref="C13:C15"/>
    <mergeCell ref="D13:F13"/>
    <mergeCell ref="I13:J13"/>
    <mergeCell ref="K13:L13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A4:B9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1.0236111111111099" right="0.75138888888888899" top="1" bottom="1" header="0.5" footer="0.5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514B-6E21-4CE2-B524-D48F68712316}">
  <sheetPr>
    <pageSetUpPr fitToPage="1"/>
  </sheetPr>
  <dimension ref="A1:N32"/>
  <sheetViews>
    <sheetView workbookViewId="0">
      <selection activeCell="H25" sqref="H25"/>
    </sheetView>
  </sheetViews>
  <sheetFormatPr defaultColWidth="9" defaultRowHeight="13.5" x14ac:dyDescent="0.15"/>
  <cols>
    <col min="1" max="1" width="5.25" customWidth="1"/>
    <col min="2" max="2" width="7.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9.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100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80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2">
        <f>E7+E8+E9</f>
        <v>49</v>
      </c>
      <c r="F6" s="51">
        <f>F7+F8+F9</f>
        <v>49</v>
      </c>
      <c r="G6" s="52"/>
      <c r="H6" s="48">
        <v>49</v>
      </c>
      <c r="I6" s="48"/>
      <c r="J6" s="53">
        <v>10</v>
      </c>
      <c r="K6" s="53"/>
      <c r="L6" s="54">
        <f>H6/F6</f>
        <v>1</v>
      </c>
      <c r="M6" s="54"/>
      <c r="N6" s="10">
        <f>L6*J6</f>
        <v>10</v>
      </c>
    </row>
    <row r="7" spans="1:14" ht="15" customHeight="1" x14ac:dyDescent="0.15">
      <c r="A7" s="27"/>
      <c r="B7" s="27"/>
      <c r="C7" s="27" t="s">
        <v>11</v>
      </c>
      <c r="D7" s="27"/>
      <c r="E7" s="12">
        <v>49</v>
      </c>
      <c r="F7" s="48">
        <v>49</v>
      </c>
      <c r="G7" s="48"/>
      <c r="H7" s="48">
        <v>49</v>
      </c>
      <c r="I7" s="48"/>
      <c r="J7" s="48"/>
      <c r="K7" s="48"/>
      <c r="L7" s="48"/>
      <c r="M7" s="48"/>
      <c r="N7" s="11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2"/>
      <c r="F8" s="48"/>
      <c r="G8" s="48"/>
      <c r="H8" s="48"/>
      <c r="I8" s="48"/>
      <c r="J8" s="48"/>
      <c r="K8" s="48"/>
      <c r="L8" s="48"/>
      <c r="M8" s="48"/>
      <c r="N8" s="11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1"/>
      <c r="F9" s="27"/>
      <c r="G9" s="27"/>
      <c r="H9" s="27"/>
      <c r="I9" s="27"/>
      <c r="J9" s="27"/>
      <c r="K9" s="27"/>
      <c r="L9" s="27"/>
      <c r="M9" s="27"/>
      <c r="N9" s="11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102" customHeight="1" x14ac:dyDescent="0.15">
      <c r="A11" s="27"/>
      <c r="B11" s="42" t="s">
        <v>101</v>
      </c>
      <c r="C11" s="43"/>
      <c r="D11" s="43"/>
      <c r="E11" s="43"/>
      <c r="F11" s="43"/>
      <c r="G11" s="44"/>
      <c r="H11" s="45" t="s">
        <v>102</v>
      </c>
      <c r="I11" s="46"/>
      <c r="J11" s="46"/>
      <c r="K11" s="46"/>
      <c r="L11" s="46"/>
      <c r="M11" s="46"/>
      <c r="N11" s="47"/>
    </row>
    <row r="12" spans="1:14" ht="22.9" customHeight="1" x14ac:dyDescent="0.15">
      <c r="A12" s="28" t="s">
        <v>18</v>
      </c>
      <c r="B12" s="13" t="s">
        <v>19</v>
      </c>
      <c r="C12" s="13" t="s">
        <v>20</v>
      </c>
      <c r="D12" s="30" t="s">
        <v>21</v>
      </c>
      <c r="E12" s="30"/>
      <c r="F12" s="30"/>
      <c r="G12" s="13" t="s">
        <v>22</v>
      </c>
      <c r="H12" s="13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7.75" customHeight="1" x14ac:dyDescent="0.15">
      <c r="A13" s="28"/>
      <c r="B13" s="30" t="s">
        <v>25</v>
      </c>
      <c r="C13" s="30" t="s">
        <v>26</v>
      </c>
      <c r="D13" s="41" t="s">
        <v>81</v>
      </c>
      <c r="E13" s="41"/>
      <c r="F13" s="41"/>
      <c r="G13" s="4" t="s">
        <v>94</v>
      </c>
      <c r="H13" s="4" t="s">
        <v>99</v>
      </c>
      <c r="I13" s="30">
        <v>10</v>
      </c>
      <c r="J13" s="30"/>
      <c r="K13" s="30">
        <v>10</v>
      </c>
      <c r="L13" s="30"/>
      <c r="M13" s="30"/>
      <c r="N13" s="30"/>
    </row>
    <row r="14" spans="1:14" ht="27.75" customHeight="1" x14ac:dyDescent="0.15">
      <c r="A14" s="28"/>
      <c r="B14" s="30"/>
      <c r="C14" s="30"/>
      <c r="D14" s="41" t="s">
        <v>82</v>
      </c>
      <c r="E14" s="41"/>
      <c r="F14" s="41"/>
      <c r="G14" s="4" t="s">
        <v>97</v>
      </c>
      <c r="H14" s="4" t="s">
        <v>98</v>
      </c>
      <c r="I14" s="30">
        <v>6</v>
      </c>
      <c r="J14" s="30"/>
      <c r="K14" s="30">
        <v>6</v>
      </c>
      <c r="L14" s="30"/>
      <c r="M14" s="30"/>
      <c r="N14" s="30"/>
    </row>
    <row r="15" spans="1:14" ht="27.75" customHeight="1" x14ac:dyDescent="0.15">
      <c r="A15" s="28"/>
      <c r="B15" s="30"/>
      <c r="C15" s="30"/>
      <c r="D15" s="41" t="s">
        <v>83</v>
      </c>
      <c r="E15" s="41"/>
      <c r="F15" s="41"/>
      <c r="G15" s="5" t="s">
        <v>95</v>
      </c>
      <c r="H15" s="5" t="s">
        <v>96</v>
      </c>
      <c r="I15" s="30">
        <v>6</v>
      </c>
      <c r="J15" s="30"/>
      <c r="K15" s="30">
        <v>6</v>
      </c>
      <c r="L15" s="30"/>
      <c r="M15" s="30"/>
      <c r="N15" s="30"/>
    </row>
    <row r="16" spans="1:14" ht="27.75" customHeight="1" x14ac:dyDescent="0.15">
      <c r="A16" s="28"/>
      <c r="B16" s="30"/>
      <c r="C16" s="30" t="s">
        <v>28</v>
      </c>
      <c r="D16" s="41" t="s">
        <v>84</v>
      </c>
      <c r="E16" s="41"/>
      <c r="F16" s="41"/>
      <c r="G16" s="4" t="s">
        <v>27</v>
      </c>
      <c r="H16" s="4" t="s">
        <v>27</v>
      </c>
      <c r="I16" s="30">
        <v>10</v>
      </c>
      <c r="J16" s="30"/>
      <c r="K16" s="30">
        <v>10</v>
      </c>
      <c r="L16" s="30"/>
      <c r="M16" s="30"/>
      <c r="N16" s="30"/>
    </row>
    <row r="17" spans="1:14" ht="27.75" customHeight="1" x14ac:dyDescent="0.15">
      <c r="A17" s="28"/>
      <c r="B17" s="30"/>
      <c r="C17" s="30"/>
      <c r="D17" s="41" t="s">
        <v>85</v>
      </c>
      <c r="E17" s="41"/>
      <c r="F17" s="41"/>
      <c r="G17" s="4" t="s">
        <v>27</v>
      </c>
      <c r="H17" s="4" t="s">
        <v>27</v>
      </c>
      <c r="I17" s="30">
        <v>10</v>
      </c>
      <c r="J17" s="30"/>
      <c r="K17" s="30">
        <v>10</v>
      </c>
      <c r="L17" s="30"/>
      <c r="M17" s="30"/>
      <c r="N17" s="30"/>
    </row>
    <row r="18" spans="1:14" ht="27.75" customHeight="1" x14ac:dyDescent="0.15">
      <c r="A18" s="28"/>
      <c r="B18" s="30"/>
      <c r="C18" s="30"/>
      <c r="D18" s="41" t="s">
        <v>86</v>
      </c>
      <c r="E18" s="41"/>
      <c r="F18" s="41"/>
      <c r="G18" s="4" t="s">
        <v>27</v>
      </c>
      <c r="H18" s="4" t="s">
        <v>27</v>
      </c>
      <c r="I18" s="30">
        <v>10</v>
      </c>
      <c r="J18" s="30"/>
      <c r="K18" s="30">
        <v>10</v>
      </c>
      <c r="L18" s="30"/>
      <c r="M18" s="30"/>
      <c r="N18" s="30"/>
    </row>
    <row r="19" spans="1:14" ht="27.75" customHeight="1" x14ac:dyDescent="0.15">
      <c r="A19" s="28"/>
      <c r="B19" s="30"/>
      <c r="C19" s="13" t="s">
        <v>29</v>
      </c>
      <c r="D19" s="41" t="s">
        <v>87</v>
      </c>
      <c r="E19" s="41"/>
      <c r="F19" s="41"/>
      <c r="G19" s="13" t="s">
        <v>30</v>
      </c>
      <c r="H19" s="13" t="s">
        <v>30</v>
      </c>
      <c r="I19" s="30">
        <v>10</v>
      </c>
      <c r="J19" s="30"/>
      <c r="K19" s="30">
        <v>10</v>
      </c>
      <c r="L19" s="30"/>
      <c r="M19" s="30"/>
      <c r="N19" s="30"/>
    </row>
    <row r="20" spans="1:14" ht="27.75" customHeight="1" x14ac:dyDescent="0.15">
      <c r="A20" s="28"/>
      <c r="B20" s="30"/>
      <c r="C20" s="13" t="s">
        <v>31</v>
      </c>
      <c r="D20" s="41" t="s">
        <v>88</v>
      </c>
      <c r="E20" s="41"/>
      <c r="F20" s="41"/>
      <c r="G20" s="13" t="s">
        <v>32</v>
      </c>
      <c r="H20" s="13" t="s">
        <v>32</v>
      </c>
      <c r="I20" s="30">
        <v>5</v>
      </c>
      <c r="J20" s="30"/>
      <c r="K20" s="30">
        <v>5</v>
      </c>
      <c r="L20" s="30"/>
      <c r="M20" s="30"/>
      <c r="N20" s="30"/>
    </row>
    <row r="21" spans="1:14" ht="27.75" customHeight="1" x14ac:dyDescent="0.15">
      <c r="A21" s="28"/>
      <c r="B21" s="30"/>
      <c r="C21" s="30" t="s">
        <v>34</v>
      </c>
      <c r="D21" s="41" t="s">
        <v>89</v>
      </c>
      <c r="E21" s="41"/>
      <c r="F21" s="41"/>
      <c r="G21" s="5" t="s">
        <v>90</v>
      </c>
      <c r="H21" s="5" t="s">
        <v>35</v>
      </c>
      <c r="I21" s="30">
        <v>8</v>
      </c>
      <c r="J21" s="30"/>
      <c r="K21" s="30">
        <v>8</v>
      </c>
      <c r="L21" s="30"/>
      <c r="M21" s="30"/>
      <c r="N21" s="30"/>
    </row>
    <row r="22" spans="1:14" ht="27.75" customHeight="1" x14ac:dyDescent="0.15">
      <c r="A22" s="28"/>
      <c r="B22" s="30"/>
      <c r="C22" s="30"/>
      <c r="D22" s="41" t="s">
        <v>91</v>
      </c>
      <c r="E22" s="41"/>
      <c r="F22" s="41"/>
      <c r="G22" s="13" t="s">
        <v>90</v>
      </c>
      <c r="H22" s="13" t="s">
        <v>90</v>
      </c>
      <c r="I22" s="30">
        <v>8</v>
      </c>
      <c r="J22" s="30"/>
      <c r="K22" s="30">
        <v>8</v>
      </c>
      <c r="L22" s="30"/>
      <c r="M22" s="30"/>
      <c r="N22" s="30"/>
    </row>
    <row r="23" spans="1:14" ht="27.75" customHeight="1" x14ac:dyDescent="0.15">
      <c r="A23" s="28"/>
      <c r="B23" s="30"/>
      <c r="C23" s="30"/>
      <c r="D23" s="41" t="s">
        <v>36</v>
      </c>
      <c r="E23" s="41"/>
      <c r="F23" s="41"/>
      <c r="G23" s="13" t="s">
        <v>37</v>
      </c>
      <c r="H23" s="13" t="s">
        <v>37</v>
      </c>
      <c r="I23" s="30">
        <v>4</v>
      </c>
      <c r="J23" s="30"/>
      <c r="K23" s="30">
        <v>3</v>
      </c>
      <c r="L23" s="30"/>
      <c r="M23" s="30"/>
      <c r="N23" s="30"/>
    </row>
    <row r="24" spans="1:14" s="8" customFormat="1" ht="27.75" customHeight="1" x14ac:dyDescent="0.15">
      <c r="A24" s="29"/>
      <c r="B24" s="31" t="s">
        <v>42</v>
      </c>
      <c r="C24" s="31" t="s">
        <v>43</v>
      </c>
      <c r="D24" s="38" t="s">
        <v>92</v>
      </c>
      <c r="E24" s="38"/>
      <c r="F24" s="38"/>
      <c r="G24" s="9" t="s">
        <v>44</v>
      </c>
      <c r="H24" s="9" t="s">
        <v>35</v>
      </c>
      <c r="I24" s="31">
        <v>5</v>
      </c>
      <c r="J24" s="31"/>
      <c r="K24" s="31">
        <v>3</v>
      </c>
      <c r="L24" s="31"/>
      <c r="M24" s="32" t="s">
        <v>166</v>
      </c>
      <c r="N24" s="33"/>
    </row>
    <row r="25" spans="1:14" s="8" customFormat="1" ht="27.75" customHeight="1" x14ac:dyDescent="0.15">
      <c r="A25" s="29"/>
      <c r="B25" s="31"/>
      <c r="C25" s="31"/>
      <c r="D25" s="38" t="s">
        <v>93</v>
      </c>
      <c r="E25" s="38"/>
      <c r="F25" s="38"/>
      <c r="G25" s="9" t="s">
        <v>46</v>
      </c>
      <c r="H25" s="9" t="s">
        <v>46</v>
      </c>
      <c r="I25" s="31">
        <v>4</v>
      </c>
      <c r="J25" s="31"/>
      <c r="K25" s="31">
        <v>2</v>
      </c>
      <c r="L25" s="31"/>
      <c r="M25" s="34"/>
      <c r="N25" s="35"/>
    </row>
    <row r="26" spans="1:14" s="8" customFormat="1" ht="27.75" customHeight="1" x14ac:dyDescent="0.15">
      <c r="A26" s="29"/>
      <c r="B26" s="31"/>
      <c r="C26" s="31"/>
      <c r="D26" s="38" t="s">
        <v>47</v>
      </c>
      <c r="E26" s="38"/>
      <c r="F26" s="38"/>
      <c r="G26" s="9" t="s">
        <v>44</v>
      </c>
      <c r="H26" s="9" t="s">
        <v>35</v>
      </c>
      <c r="I26" s="31">
        <v>4</v>
      </c>
      <c r="J26" s="31"/>
      <c r="K26" s="31">
        <v>2</v>
      </c>
      <c r="L26" s="31"/>
      <c r="M26" s="36"/>
      <c r="N26" s="37"/>
    </row>
    <row r="27" spans="1:14" s="8" customFormat="1" ht="15" customHeight="1" x14ac:dyDescent="0.15">
      <c r="A27" s="39" t="s">
        <v>48</v>
      </c>
      <c r="B27" s="39"/>
      <c r="C27" s="39"/>
      <c r="D27" s="39"/>
      <c r="E27" s="39"/>
      <c r="F27" s="39"/>
      <c r="G27" s="39"/>
      <c r="H27" s="39"/>
      <c r="I27" s="40">
        <f>SUM(I13:I26)</f>
        <v>100</v>
      </c>
      <c r="J27" s="40"/>
      <c r="K27" s="40">
        <f>SUM(K13:K26)</f>
        <v>93</v>
      </c>
      <c r="L27" s="40"/>
      <c r="M27" s="22"/>
      <c r="N27" s="22"/>
    </row>
    <row r="28" spans="1:14" x14ac:dyDescent="0.15">
      <c r="A28" s="6" t="s">
        <v>49</v>
      </c>
      <c r="B28" s="23" t="s">
        <v>131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15">
      <c r="A29" s="26" t="s">
        <v>50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51.95" customHeight="1" x14ac:dyDescent="0.15">
      <c r="A30" s="26" t="s">
        <v>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41.1" customHeight="1" x14ac:dyDescent="0.15">
      <c r="A31" s="26" t="s">
        <v>52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ht="15.95" customHeight="1" x14ac:dyDescent="0.15"/>
  </sheetData>
  <mergeCells count="114">
    <mergeCell ref="B28:N28"/>
    <mergeCell ref="A29:N29"/>
    <mergeCell ref="A30:N30"/>
    <mergeCell ref="A31:N31"/>
    <mergeCell ref="I26:J26"/>
    <mergeCell ref="K26:L26"/>
    <mergeCell ref="A27:H27"/>
    <mergeCell ref="I27:J27"/>
    <mergeCell ref="K27:L27"/>
    <mergeCell ref="M27:N27"/>
    <mergeCell ref="B24:B26"/>
    <mergeCell ref="C24:C26"/>
    <mergeCell ref="D24:F24"/>
    <mergeCell ref="I24:J24"/>
    <mergeCell ref="K24:L24"/>
    <mergeCell ref="M24:N26"/>
    <mergeCell ref="D25:F25"/>
    <mergeCell ref="I25:J25"/>
    <mergeCell ref="K25:L25"/>
    <mergeCell ref="D26:F26"/>
    <mergeCell ref="A12:A26"/>
    <mergeCell ref="D12:F12"/>
    <mergeCell ref="I12:J12"/>
    <mergeCell ref="K12:L12"/>
    <mergeCell ref="I22:J22"/>
    <mergeCell ref="K22:L22"/>
    <mergeCell ref="M22:N22"/>
    <mergeCell ref="D23:F23"/>
    <mergeCell ref="I23:J23"/>
    <mergeCell ref="K23:L23"/>
    <mergeCell ref="M23:N23"/>
    <mergeCell ref="D20:F20"/>
    <mergeCell ref="I20:J20"/>
    <mergeCell ref="K20:L20"/>
    <mergeCell ref="M20:N20"/>
    <mergeCell ref="B21:B23"/>
    <mergeCell ref="C21:C23"/>
    <mergeCell ref="D21:F21"/>
    <mergeCell ref="I21:J21"/>
    <mergeCell ref="K21:L21"/>
    <mergeCell ref="M21:N21"/>
    <mergeCell ref="I18:J18"/>
    <mergeCell ref="K18:L18"/>
    <mergeCell ref="M18:N18"/>
    <mergeCell ref="D19:F19"/>
    <mergeCell ref="I19:J19"/>
    <mergeCell ref="K19:L19"/>
    <mergeCell ref="M19:N19"/>
    <mergeCell ref="C16:C18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D22:F22"/>
    <mergeCell ref="M12:N12"/>
    <mergeCell ref="B13:B20"/>
    <mergeCell ref="C13:C15"/>
    <mergeCell ref="D13:F13"/>
    <mergeCell ref="I13:J13"/>
    <mergeCell ref="K13:L13"/>
    <mergeCell ref="C9:D9"/>
    <mergeCell ref="F9:G9"/>
    <mergeCell ref="H9:I9"/>
    <mergeCell ref="J9:K9"/>
    <mergeCell ref="L9:M9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C6:D6"/>
    <mergeCell ref="F6:G6"/>
    <mergeCell ref="H6:I6"/>
    <mergeCell ref="J6:K6"/>
    <mergeCell ref="L6:M6"/>
    <mergeCell ref="A4:B9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A1:N1"/>
    <mergeCell ref="A2:B2"/>
    <mergeCell ref="C2:N2"/>
    <mergeCell ref="A3:B3"/>
    <mergeCell ref="C3:G3"/>
    <mergeCell ref="H3:I3"/>
    <mergeCell ref="J3:N3"/>
    <mergeCell ref="L4:M5"/>
    <mergeCell ref="N4:N5"/>
  </mergeCells>
  <phoneticPr fontId="7" type="noConversion"/>
  <pageMargins left="1.0236111111111099" right="0.75138888888888899" top="1" bottom="1" header="0.5" footer="0.5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0710-5DB0-4A21-B2C5-4923C236F659}">
  <sheetPr>
    <pageSetUpPr fitToPage="1"/>
  </sheetPr>
  <dimension ref="A1:N31"/>
  <sheetViews>
    <sheetView workbookViewId="0">
      <selection activeCell="H7" sqref="H7:I7"/>
    </sheetView>
  </sheetViews>
  <sheetFormatPr defaultColWidth="9" defaultRowHeight="13.5" x14ac:dyDescent="0.15"/>
  <cols>
    <col min="1" max="1" width="5.25" customWidth="1"/>
    <col min="2" max="2" width="7.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9.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132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79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2">
        <f>E7+E8+E9</f>
        <v>20</v>
      </c>
      <c r="F6" s="51">
        <v>20</v>
      </c>
      <c r="G6" s="52"/>
      <c r="H6" s="48">
        <v>10</v>
      </c>
      <c r="I6" s="48"/>
      <c r="J6" s="53">
        <v>10</v>
      </c>
      <c r="K6" s="53"/>
      <c r="L6" s="54">
        <f>H6/F6</f>
        <v>0.5</v>
      </c>
      <c r="M6" s="54"/>
      <c r="N6" s="10">
        <f>L6*J6</f>
        <v>5</v>
      </c>
    </row>
    <row r="7" spans="1:14" ht="15" customHeight="1" x14ac:dyDescent="0.15">
      <c r="A7" s="27"/>
      <c r="B7" s="27"/>
      <c r="C7" s="27" t="s">
        <v>11</v>
      </c>
      <c r="D7" s="27"/>
      <c r="E7" s="12">
        <v>20</v>
      </c>
      <c r="F7" s="48">
        <v>20</v>
      </c>
      <c r="G7" s="48"/>
      <c r="H7" s="48">
        <v>10</v>
      </c>
      <c r="I7" s="48"/>
      <c r="J7" s="48"/>
      <c r="K7" s="48"/>
      <c r="L7" s="48"/>
      <c r="M7" s="48"/>
      <c r="N7" s="11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2"/>
      <c r="F8" s="48"/>
      <c r="G8" s="48"/>
      <c r="H8" s="48"/>
      <c r="I8" s="48"/>
      <c r="J8" s="48"/>
      <c r="K8" s="48"/>
      <c r="L8" s="48"/>
      <c r="M8" s="48"/>
      <c r="N8" s="11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1"/>
      <c r="F9" s="27"/>
      <c r="G9" s="27"/>
      <c r="H9" s="27"/>
      <c r="I9" s="27"/>
      <c r="J9" s="27"/>
      <c r="K9" s="27"/>
      <c r="L9" s="27"/>
      <c r="M9" s="27"/>
      <c r="N9" s="11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102" customHeight="1" x14ac:dyDescent="0.15">
      <c r="A11" s="27"/>
      <c r="B11" s="45" t="s">
        <v>133</v>
      </c>
      <c r="C11" s="46"/>
      <c r="D11" s="46"/>
      <c r="E11" s="46"/>
      <c r="F11" s="46"/>
      <c r="G11" s="47"/>
      <c r="H11" s="42" t="s">
        <v>134</v>
      </c>
      <c r="I11" s="43"/>
      <c r="J11" s="43"/>
      <c r="K11" s="43"/>
      <c r="L11" s="43"/>
      <c r="M11" s="43"/>
      <c r="N11" s="44"/>
    </row>
    <row r="12" spans="1:14" ht="22.9" customHeight="1" x14ac:dyDescent="0.15">
      <c r="A12" s="28" t="s">
        <v>18</v>
      </c>
      <c r="B12" s="13" t="s">
        <v>19</v>
      </c>
      <c r="C12" s="13" t="s">
        <v>20</v>
      </c>
      <c r="D12" s="30" t="s">
        <v>21</v>
      </c>
      <c r="E12" s="30"/>
      <c r="F12" s="30"/>
      <c r="G12" s="13" t="s">
        <v>22</v>
      </c>
      <c r="H12" s="13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7.75" customHeight="1" x14ac:dyDescent="0.15">
      <c r="A13" s="28"/>
      <c r="B13" s="30" t="s">
        <v>25</v>
      </c>
      <c r="C13" s="30" t="s">
        <v>26</v>
      </c>
      <c r="D13" s="41" t="s">
        <v>81</v>
      </c>
      <c r="E13" s="41"/>
      <c r="F13" s="41"/>
      <c r="G13" s="4" t="s">
        <v>94</v>
      </c>
      <c r="H13" s="4" t="s">
        <v>99</v>
      </c>
      <c r="I13" s="30">
        <v>10</v>
      </c>
      <c r="J13" s="30"/>
      <c r="K13" s="30">
        <v>10</v>
      </c>
      <c r="L13" s="30"/>
      <c r="M13" s="30"/>
      <c r="N13" s="30"/>
    </row>
    <row r="14" spans="1:14" ht="27.75" customHeight="1" x14ac:dyDescent="0.15">
      <c r="A14" s="28"/>
      <c r="B14" s="30"/>
      <c r="C14" s="30"/>
      <c r="D14" s="41" t="s">
        <v>82</v>
      </c>
      <c r="E14" s="41"/>
      <c r="F14" s="41"/>
      <c r="G14" s="4" t="s">
        <v>97</v>
      </c>
      <c r="H14" s="4" t="s">
        <v>98</v>
      </c>
      <c r="I14" s="30">
        <v>6</v>
      </c>
      <c r="J14" s="30"/>
      <c r="K14" s="30">
        <v>6</v>
      </c>
      <c r="L14" s="30"/>
      <c r="M14" s="30"/>
      <c r="N14" s="30"/>
    </row>
    <row r="15" spans="1:14" ht="27.75" customHeight="1" x14ac:dyDescent="0.15">
      <c r="A15" s="28"/>
      <c r="B15" s="30"/>
      <c r="C15" s="30"/>
      <c r="D15" s="41" t="s">
        <v>83</v>
      </c>
      <c r="E15" s="41"/>
      <c r="F15" s="41"/>
      <c r="G15" s="5" t="s">
        <v>135</v>
      </c>
      <c r="H15" s="5" t="s">
        <v>139</v>
      </c>
      <c r="I15" s="30">
        <v>6</v>
      </c>
      <c r="J15" s="30"/>
      <c r="K15" s="30">
        <v>6</v>
      </c>
      <c r="L15" s="30"/>
      <c r="M15" s="30"/>
      <c r="N15" s="30"/>
    </row>
    <row r="16" spans="1:14" ht="27.75" customHeight="1" x14ac:dyDescent="0.15">
      <c r="A16" s="28"/>
      <c r="B16" s="30"/>
      <c r="C16" s="30" t="s">
        <v>28</v>
      </c>
      <c r="D16" s="41" t="s">
        <v>84</v>
      </c>
      <c r="E16" s="41"/>
      <c r="F16" s="41"/>
      <c r="G16" s="4" t="s">
        <v>27</v>
      </c>
      <c r="H16" s="4" t="s">
        <v>27</v>
      </c>
      <c r="I16" s="30">
        <v>10</v>
      </c>
      <c r="J16" s="30"/>
      <c r="K16" s="30">
        <v>10</v>
      </c>
      <c r="L16" s="30"/>
      <c r="M16" s="30"/>
      <c r="N16" s="30"/>
    </row>
    <row r="17" spans="1:14" ht="27.75" customHeight="1" x14ac:dyDescent="0.15">
      <c r="A17" s="28"/>
      <c r="B17" s="30"/>
      <c r="C17" s="30"/>
      <c r="D17" s="41" t="s">
        <v>85</v>
      </c>
      <c r="E17" s="41"/>
      <c r="F17" s="41"/>
      <c r="G17" s="4" t="s">
        <v>27</v>
      </c>
      <c r="H17" s="4" t="s">
        <v>27</v>
      </c>
      <c r="I17" s="30">
        <v>10</v>
      </c>
      <c r="J17" s="30"/>
      <c r="K17" s="30">
        <v>10</v>
      </c>
      <c r="L17" s="30"/>
      <c r="M17" s="30"/>
      <c r="N17" s="30"/>
    </row>
    <row r="18" spans="1:14" ht="27.75" customHeight="1" x14ac:dyDescent="0.15">
      <c r="A18" s="28"/>
      <c r="B18" s="30"/>
      <c r="C18" s="30"/>
      <c r="D18" s="41" t="s">
        <v>86</v>
      </c>
      <c r="E18" s="41"/>
      <c r="F18" s="41"/>
      <c r="G18" s="4" t="s">
        <v>27</v>
      </c>
      <c r="H18" s="4" t="s">
        <v>27</v>
      </c>
      <c r="I18" s="30">
        <v>10</v>
      </c>
      <c r="J18" s="30"/>
      <c r="K18" s="30">
        <v>10</v>
      </c>
      <c r="L18" s="30"/>
      <c r="M18" s="30"/>
      <c r="N18" s="30"/>
    </row>
    <row r="19" spans="1:14" ht="27.75" customHeight="1" x14ac:dyDescent="0.15">
      <c r="A19" s="28"/>
      <c r="B19" s="30"/>
      <c r="C19" s="13" t="s">
        <v>29</v>
      </c>
      <c r="D19" s="41" t="s">
        <v>87</v>
      </c>
      <c r="E19" s="41"/>
      <c r="F19" s="41"/>
      <c r="G19" s="13" t="s">
        <v>30</v>
      </c>
      <c r="H19" s="13" t="s">
        <v>30</v>
      </c>
      <c r="I19" s="30">
        <v>10</v>
      </c>
      <c r="J19" s="30"/>
      <c r="K19" s="30">
        <v>10</v>
      </c>
      <c r="L19" s="30"/>
      <c r="M19" s="30"/>
      <c r="N19" s="30"/>
    </row>
    <row r="20" spans="1:14" ht="27.75" customHeight="1" x14ac:dyDescent="0.15">
      <c r="A20" s="28"/>
      <c r="B20" s="30"/>
      <c r="C20" s="13" t="s">
        <v>31</v>
      </c>
      <c r="D20" s="41" t="s">
        <v>88</v>
      </c>
      <c r="E20" s="41"/>
      <c r="F20" s="41"/>
      <c r="G20" s="13" t="s">
        <v>32</v>
      </c>
      <c r="H20" s="13" t="s">
        <v>32</v>
      </c>
      <c r="I20" s="30">
        <v>7</v>
      </c>
      <c r="J20" s="30"/>
      <c r="K20" s="30">
        <v>7</v>
      </c>
      <c r="L20" s="30"/>
      <c r="M20" s="30"/>
      <c r="N20" s="30"/>
    </row>
    <row r="21" spans="1:14" ht="27.75" customHeight="1" x14ac:dyDescent="0.15">
      <c r="A21" s="28"/>
      <c r="B21" s="30"/>
      <c r="C21" s="30" t="s">
        <v>34</v>
      </c>
      <c r="D21" s="41" t="s">
        <v>136</v>
      </c>
      <c r="E21" s="41"/>
      <c r="F21" s="41"/>
      <c r="G21" s="5" t="s">
        <v>90</v>
      </c>
      <c r="H21" s="5" t="s">
        <v>140</v>
      </c>
      <c r="I21" s="30">
        <v>8</v>
      </c>
      <c r="J21" s="30"/>
      <c r="K21" s="30">
        <v>6</v>
      </c>
      <c r="L21" s="30"/>
      <c r="M21" s="30"/>
      <c r="N21" s="30"/>
    </row>
    <row r="22" spans="1:14" ht="27.75" customHeight="1" x14ac:dyDescent="0.15">
      <c r="A22" s="28"/>
      <c r="B22" s="30"/>
      <c r="C22" s="30"/>
      <c r="D22" s="41" t="s">
        <v>137</v>
      </c>
      <c r="E22" s="41"/>
      <c r="F22" s="41"/>
      <c r="G22" s="13" t="s">
        <v>90</v>
      </c>
      <c r="H22" s="13" t="s">
        <v>90</v>
      </c>
      <c r="I22" s="30">
        <v>8</v>
      </c>
      <c r="J22" s="30"/>
      <c r="K22" s="30">
        <v>8</v>
      </c>
      <c r="L22" s="30"/>
      <c r="M22" s="30"/>
      <c r="N22" s="30"/>
    </row>
    <row r="23" spans="1:14" s="8" customFormat="1" ht="27.75" customHeight="1" x14ac:dyDescent="0.15">
      <c r="A23" s="29"/>
      <c r="B23" s="31" t="s">
        <v>42</v>
      </c>
      <c r="C23" s="31" t="s">
        <v>43</v>
      </c>
      <c r="D23" s="38" t="s">
        <v>92</v>
      </c>
      <c r="E23" s="38"/>
      <c r="F23" s="38"/>
      <c r="G23" s="9" t="s">
        <v>44</v>
      </c>
      <c r="H23" s="9" t="s">
        <v>35</v>
      </c>
      <c r="I23" s="31">
        <v>5</v>
      </c>
      <c r="J23" s="31"/>
      <c r="K23" s="31">
        <v>3</v>
      </c>
      <c r="L23" s="31"/>
      <c r="M23" s="32" t="s">
        <v>45</v>
      </c>
      <c r="N23" s="33"/>
    </row>
    <row r="24" spans="1:14" s="8" customFormat="1" ht="27.75" customHeight="1" x14ac:dyDescent="0.15">
      <c r="A24" s="29"/>
      <c r="B24" s="31"/>
      <c r="C24" s="31"/>
      <c r="D24" s="38" t="s">
        <v>138</v>
      </c>
      <c r="E24" s="38"/>
      <c r="F24" s="38"/>
      <c r="G24" s="9" t="s">
        <v>46</v>
      </c>
      <c r="H24" s="9" t="s">
        <v>46</v>
      </c>
      <c r="I24" s="31">
        <v>5</v>
      </c>
      <c r="J24" s="31"/>
      <c r="K24" s="31">
        <v>2</v>
      </c>
      <c r="L24" s="31"/>
      <c r="M24" s="34"/>
      <c r="N24" s="35"/>
    </row>
    <row r="25" spans="1:14" s="8" customFormat="1" ht="27.75" customHeight="1" x14ac:dyDescent="0.15">
      <c r="A25" s="29"/>
      <c r="B25" s="31"/>
      <c r="C25" s="31"/>
      <c r="D25" s="38" t="s">
        <v>47</v>
      </c>
      <c r="E25" s="38"/>
      <c r="F25" s="38"/>
      <c r="G25" s="9" t="s">
        <v>44</v>
      </c>
      <c r="H25" s="9" t="s">
        <v>35</v>
      </c>
      <c r="I25" s="31">
        <v>5</v>
      </c>
      <c r="J25" s="31"/>
      <c r="K25" s="31">
        <v>2</v>
      </c>
      <c r="L25" s="31"/>
      <c r="M25" s="36"/>
      <c r="N25" s="37"/>
    </row>
    <row r="26" spans="1:14" s="8" customFormat="1" ht="15" customHeight="1" x14ac:dyDescent="0.15">
      <c r="A26" s="39" t="s">
        <v>48</v>
      </c>
      <c r="B26" s="39"/>
      <c r="C26" s="39"/>
      <c r="D26" s="39"/>
      <c r="E26" s="39"/>
      <c r="F26" s="39"/>
      <c r="G26" s="39"/>
      <c r="H26" s="39"/>
      <c r="I26" s="40">
        <f>SUM(I13:I25)</f>
        <v>100</v>
      </c>
      <c r="J26" s="40"/>
      <c r="K26" s="40">
        <f>SUM(K13:K25)</f>
        <v>90</v>
      </c>
      <c r="L26" s="40"/>
      <c r="M26" s="22"/>
      <c r="N26" s="22"/>
    </row>
    <row r="27" spans="1:14" x14ac:dyDescent="0.15">
      <c r="A27" s="6" t="s">
        <v>49</v>
      </c>
      <c r="B27" s="23" t="s">
        <v>131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15">
      <c r="A28" s="26" t="s">
        <v>50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51.95" customHeight="1" x14ac:dyDescent="0.15">
      <c r="A29" s="26" t="s">
        <v>51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41.1" customHeight="1" x14ac:dyDescent="0.15">
      <c r="A30" s="26" t="s">
        <v>52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.95" customHeight="1" x14ac:dyDescent="0.15"/>
  </sheetData>
  <mergeCells count="110">
    <mergeCell ref="B27:N27"/>
    <mergeCell ref="A28:N28"/>
    <mergeCell ref="A29:N29"/>
    <mergeCell ref="A30:N30"/>
    <mergeCell ref="I25:J25"/>
    <mergeCell ref="K25:L25"/>
    <mergeCell ref="A26:H26"/>
    <mergeCell ref="I26:J26"/>
    <mergeCell ref="K26:L26"/>
    <mergeCell ref="M26:N26"/>
    <mergeCell ref="B23:B25"/>
    <mergeCell ref="C23:C25"/>
    <mergeCell ref="D23:F23"/>
    <mergeCell ref="I23:J23"/>
    <mergeCell ref="K23:L23"/>
    <mergeCell ref="M23:N25"/>
    <mergeCell ref="D24:F24"/>
    <mergeCell ref="I24:J24"/>
    <mergeCell ref="K24:L24"/>
    <mergeCell ref="D25:F25"/>
    <mergeCell ref="A12:A25"/>
    <mergeCell ref="D12:F12"/>
    <mergeCell ref="I12:J12"/>
    <mergeCell ref="K12:L12"/>
    <mergeCell ref="D22:F22"/>
    <mergeCell ref="I22:J22"/>
    <mergeCell ref="K22:L22"/>
    <mergeCell ref="M22:N22"/>
    <mergeCell ref="D20:F20"/>
    <mergeCell ref="I20:J20"/>
    <mergeCell ref="K20:L20"/>
    <mergeCell ref="M20:N20"/>
    <mergeCell ref="B21:B22"/>
    <mergeCell ref="C21:C22"/>
    <mergeCell ref="D21:F21"/>
    <mergeCell ref="I21:J21"/>
    <mergeCell ref="K21:L21"/>
    <mergeCell ref="M21:N21"/>
    <mergeCell ref="I19:J19"/>
    <mergeCell ref="K19:L19"/>
    <mergeCell ref="M19:N19"/>
    <mergeCell ref="C16:C18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M12:N12"/>
    <mergeCell ref="B13:B20"/>
    <mergeCell ref="C13:C15"/>
    <mergeCell ref="D13:F13"/>
    <mergeCell ref="I13:J13"/>
    <mergeCell ref="K13:L13"/>
    <mergeCell ref="C9:D9"/>
    <mergeCell ref="F9:G9"/>
    <mergeCell ref="H9:I9"/>
    <mergeCell ref="J9:K9"/>
    <mergeCell ref="L9:M9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I18:J18"/>
    <mergeCell ref="K18:L18"/>
    <mergeCell ref="M18:N18"/>
    <mergeCell ref="D19:F19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C6:D6"/>
    <mergeCell ref="F6:G6"/>
    <mergeCell ref="H6:I6"/>
    <mergeCell ref="J6:K6"/>
    <mergeCell ref="L6:M6"/>
    <mergeCell ref="A4:B9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A1:N1"/>
    <mergeCell ref="A2:B2"/>
    <mergeCell ref="C2:N2"/>
    <mergeCell ref="A3:B3"/>
    <mergeCell ref="C3:G3"/>
    <mergeCell ref="H3:I3"/>
    <mergeCell ref="J3:N3"/>
    <mergeCell ref="L4:M5"/>
    <mergeCell ref="N4:N5"/>
  </mergeCells>
  <phoneticPr fontId="7" type="noConversion"/>
  <pageMargins left="1.0236111111111099" right="0.75138888888888899" top="1" bottom="1" header="0.5" footer="0.5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06EA-CE66-4ED7-BA15-6074CD618308}">
  <dimension ref="A1:N46"/>
  <sheetViews>
    <sheetView workbookViewId="0">
      <selection activeCell="K23" sqref="K23:L23"/>
    </sheetView>
  </sheetViews>
  <sheetFormatPr defaultColWidth="9" defaultRowHeight="13.5" x14ac:dyDescent="0.15"/>
  <cols>
    <col min="1" max="1" width="5.2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206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205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9"/>
      <c r="F6" s="48"/>
      <c r="G6" s="48"/>
      <c r="H6" s="48">
        <v>13</v>
      </c>
      <c r="I6" s="48"/>
      <c r="J6" s="55"/>
      <c r="K6" s="55"/>
      <c r="L6" s="56"/>
      <c r="M6" s="56"/>
      <c r="N6" s="18"/>
    </row>
    <row r="7" spans="1:14" ht="15" customHeight="1" x14ac:dyDescent="0.15">
      <c r="A7" s="27"/>
      <c r="B7" s="27"/>
      <c r="C7" s="27" t="s">
        <v>11</v>
      </c>
      <c r="D7" s="27"/>
      <c r="E7" s="19"/>
      <c r="F7" s="48"/>
      <c r="G7" s="48"/>
      <c r="H7" s="48">
        <v>13</v>
      </c>
      <c r="I7" s="48"/>
      <c r="J7" s="55"/>
      <c r="K7" s="55"/>
      <c r="L7" s="55"/>
      <c r="M7" s="55"/>
      <c r="N7" s="18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8"/>
      <c r="F8" s="27"/>
      <c r="G8" s="27"/>
      <c r="H8" s="27"/>
      <c r="I8" s="27"/>
      <c r="J8" s="27"/>
      <c r="K8" s="27"/>
      <c r="L8" s="27"/>
      <c r="M8" s="27"/>
      <c r="N8" s="18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8"/>
      <c r="F9" s="27"/>
      <c r="G9" s="27"/>
      <c r="H9" s="27"/>
      <c r="I9" s="27"/>
      <c r="J9" s="27"/>
      <c r="K9" s="27"/>
      <c r="L9" s="27"/>
      <c r="M9" s="27"/>
      <c r="N9" s="18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66" customHeight="1" x14ac:dyDescent="0.15">
      <c r="A11" s="27"/>
      <c r="B11" s="45" t="s">
        <v>203</v>
      </c>
      <c r="C11" s="46"/>
      <c r="D11" s="46"/>
      <c r="E11" s="46"/>
      <c r="F11" s="46"/>
      <c r="G11" s="47"/>
      <c r="H11" s="45" t="s">
        <v>204</v>
      </c>
      <c r="I11" s="46"/>
      <c r="J11" s="46"/>
      <c r="K11" s="46"/>
      <c r="L11" s="46"/>
      <c r="M11" s="46"/>
      <c r="N11" s="47"/>
    </row>
    <row r="12" spans="1:14" ht="20.45" customHeight="1" x14ac:dyDescent="0.15">
      <c r="A12" s="28" t="s">
        <v>18</v>
      </c>
      <c r="B12" s="20" t="s">
        <v>19</v>
      </c>
      <c r="C12" s="20" t="s">
        <v>20</v>
      </c>
      <c r="D12" s="30" t="s">
        <v>21</v>
      </c>
      <c r="E12" s="30"/>
      <c r="F12" s="30"/>
      <c r="G12" s="20" t="s">
        <v>22</v>
      </c>
      <c r="H12" s="20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3.25" customHeight="1" x14ac:dyDescent="0.15">
      <c r="A13" s="28"/>
      <c r="B13" s="30" t="s">
        <v>25</v>
      </c>
      <c r="C13" s="30" t="s">
        <v>26</v>
      </c>
      <c r="D13" s="41" t="s">
        <v>207</v>
      </c>
      <c r="E13" s="41"/>
      <c r="F13" s="41"/>
      <c r="G13" s="21" t="s">
        <v>210</v>
      </c>
      <c r="H13" s="20">
        <v>3</v>
      </c>
      <c r="I13" s="30">
        <v>10</v>
      </c>
      <c r="J13" s="30"/>
      <c r="K13" s="30">
        <v>10</v>
      </c>
      <c r="L13" s="30"/>
      <c r="M13" s="30"/>
      <c r="N13" s="30"/>
    </row>
    <row r="14" spans="1:14" ht="24" customHeight="1" x14ac:dyDescent="0.15">
      <c r="A14" s="28"/>
      <c r="B14" s="30"/>
      <c r="C14" s="30"/>
      <c r="D14" s="41" t="s">
        <v>208</v>
      </c>
      <c r="E14" s="41" t="s">
        <v>56</v>
      </c>
      <c r="F14" s="41" t="s">
        <v>56</v>
      </c>
      <c r="G14" s="21" t="s">
        <v>211</v>
      </c>
      <c r="H14" s="20">
        <v>2</v>
      </c>
      <c r="I14" s="30">
        <v>10</v>
      </c>
      <c r="J14" s="30"/>
      <c r="K14" s="30">
        <v>10</v>
      </c>
      <c r="L14" s="30"/>
      <c r="M14" s="30"/>
      <c r="N14" s="30"/>
    </row>
    <row r="15" spans="1:14" ht="15" customHeight="1" x14ac:dyDescent="0.15">
      <c r="A15" s="28"/>
      <c r="B15" s="30"/>
      <c r="C15" s="30" t="s">
        <v>28</v>
      </c>
      <c r="D15" s="41" t="s">
        <v>185</v>
      </c>
      <c r="E15" s="41" t="s">
        <v>59</v>
      </c>
      <c r="F15" s="41" t="s">
        <v>59</v>
      </c>
      <c r="G15" s="21" t="s">
        <v>63</v>
      </c>
      <c r="H15" s="5">
        <v>1</v>
      </c>
      <c r="I15" s="30">
        <v>8</v>
      </c>
      <c r="J15" s="30"/>
      <c r="K15" s="30">
        <v>8</v>
      </c>
      <c r="L15" s="30"/>
      <c r="M15" s="30"/>
      <c r="N15" s="30"/>
    </row>
    <row r="16" spans="1:14" ht="15" customHeight="1" x14ac:dyDescent="0.15">
      <c r="A16" s="28"/>
      <c r="B16" s="30"/>
      <c r="C16" s="30"/>
      <c r="D16" s="41" t="s">
        <v>186</v>
      </c>
      <c r="E16" s="41" t="s">
        <v>61</v>
      </c>
      <c r="F16" s="41" t="s">
        <v>61</v>
      </c>
      <c r="G16" s="21" t="s">
        <v>63</v>
      </c>
      <c r="H16" s="5">
        <v>1</v>
      </c>
      <c r="I16" s="30">
        <v>8</v>
      </c>
      <c r="J16" s="30"/>
      <c r="K16" s="30">
        <v>8</v>
      </c>
      <c r="L16" s="30"/>
      <c r="M16" s="57"/>
      <c r="N16" s="58"/>
    </row>
    <row r="17" spans="1:14" ht="15" customHeight="1" x14ac:dyDescent="0.15">
      <c r="A17" s="28"/>
      <c r="B17" s="30"/>
      <c r="C17" s="30"/>
      <c r="D17" s="41" t="s">
        <v>187</v>
      </c>
      <c r="E17" s="41" t="s">
        <v>64</v>
      </c>
      <c r="F17" s="41" t="s">
        <v>64</v>
      </c>
      <c r="G17" s="21" t="s">
        <v>191</v>
      </c>
      <c r="H17" s="5">
        <v>1</v>
      </c>
      <c r="I17" s="30">
        <v>8</v>
      </c>
      <c r="J17" s="30"/>
      <c r="K17" s="30">
        <v>8</v>
      </c>
      <c r="L17" s="30"/>
      <c r="M17" s="30"/>
      <c r="N17" s="30"/>
    </row>
    <row r="18" spans="1:14" ht="15" customHeight="1" x14ac:dyDescent="0.15">
      <c r="A18" s="28"/>
      <c r="B18" s="30"/>
      <c r="C18" s="20" t="s">
        <v>31</v>
      </c>
      <c r="D18" s="41" t="s">
        <v>67</v>
      </c>
      <c r="E18" s="41"/>
      <c r="F18" s="41"/>
      <c r="G18" s="15" t="s">
        <v>60</v>
      </c>
      <c r="H18" s="5">
        <v>1</v>
      </c>
      <c r="I18" s="30">
        <v>8</v>
      </c>
      <c r="J18" s="30"/>
      <c r="K18" s="30">
        <v>8</v>
      </c>
      <c r="L18" s="30"/>
      <c r="M18" s="30"/>
      <c r="N18" s="30"/>
    </row>
    <row r="19" spans="1:14" ht="15" customHeight="1" x14ac:dyDescent="0.15">
      <c r="A19" s="28"/>
      <c r="B19" s="30" t="s">
        <v>33</v>
      </c>
      <c r="C19" s="17" t="s">
        <v>34</v>
      </c>
      <c r="D19" s="41" t="s">
        <v>192</v>
      </c>
      <c r="E19" s="41"/>
      <c r="F19" s="41"/>
      <c r="G19" s="21" t="s">
        <v>129</v>
      </c>
      <c r="H19" s="21" t="s">
        <v>129</v>
      </c>
      <c r="I19" s="30">
        <v>7</v>
      </c>
      <c r="J19" s="30"/>
      <c r="K19" s="30">
        <v>7</v>
      </c>
      <c r="L19" s="30"/>
      <c r="M19" s="57"/>
      <c r="N19" s="58"/>
    </row>
    <row r="20" spans="1:14" ht="15" customHeight="1" x14ac:dyDescent="0.15">
      <c r="A20" s="28"/>
      <c r="B20" s="30"/>
      <c r="C20" s="17" t="s">
        <v>194</v>
      </c>
      <c r="D20" s="41" t="s">
        <v>195</v>
      </c>
      <c r="E20" s="41"/>
      <c r="F20" s="41"/>
      <c r="G20" s="21" t="s">
        <v>196</v>
      </c>
      <c r="H20" s="21" t="s">
        <v>198</v>
      </c>
      <c r="I20" s="57">
        <v>7</v>
      </c>
      <c r="J20" s="58"/>
      <c r="K20" s="57">
        <v>7</v>
      </c>
      <c r="L20" s="58"/>
      <c r="M20" s="57"/>
      <c r="N20" s="58"/>
    </row>
    <row r="21" spans="1:14" ht="15" customHeight="1" x14ac:dyDescent="0.15">
      <c r="A21" s="28"/>
      <c r="B21" s="30"/>
      <c r="C21" s="30" t="s">
        <v>193</v>
      </c>
      <c r="D21" s="41" t="s">
        <v>55</v>
      </c>
      <c r="E21" s="41"/>
      <c r="F21" s="41"/>
      <c r="G21" s="20" t="s">
        <v>41</v>
      </c>
      <c r="H21" s="20" t="s">
        <v>70</v>
      </c>
      <c r="I21" s="30">
        <v>6</v>
      </c>
      <c r="J21" s="30"/>
      <c r="K21" s="30">
        <v>4</v>
      </c>
      <c r="L21" s="30"/>
      <c r="M21" s="30" t="s">
        <v>40</v>
      </c>
      <c r="N21" s="30"/>
    </row>
    <row r="22" spans="1:14" ht="15" customHeight="1" x14ac:dyDescent="0.15">
      <c r="A22" s="28"/>
      <c r="B22" s="30"/>
      <c r="C22" s="30"/>
      <c r="D22" s="41" t="s">
        <v>71</v>
      </c>
      <c r="E22" s="41"/>
      <c r="F22" s="41"/>
      <c r="G22" s="4" t="s">
        <v>39</v>
      </c>
      <c r="H22" s="4" t="s">
        <v>39</v>
      </c>
      <c r="I22" s="30">
        <v>6</v>
      </c>
      <c r="J22" s="30"/>
      <c r="K22" s="30">
        <v>6</v>
      </c>
      <c r="L22" s="30"/>
      <c r="M22" s="30"/>
      <c r="N22" s="30"/>
    </row>
    <row r="23" spans="1:14" ht="28.15" customHeight="1" x14ac:dyDescent="0.15">
      <c r="A23" s="28"/>
      <c r="B23" s="61" t="s">
        <v>42</v>
      </c>
      <c r="C23" s="61" t="s">
        <v>43</v>
      </c>
      <c r="D23" s="41" t="s">
        <v>197</v>
      </c>
      <c r="E23" s="41"/>
      <c r="F23" s="41"/>
      <c r="G23" s="5" t="s">
        <v>73</v>
      </c>
      <c r="H23" s="5" t="s">
        <v>73</v>
      </c>
      <c r="I23" s="57">
        <v>6</v>
      </c>
      <c r="J23" s="58"/>
      <c r="K23" s="57">
        <v>3</v>
      </c>
      <c r="L23" s="58"/>
      <c r="M23" s="63" t="s">
        <v>45</v>
      </c>
      <c r="N23" s="64"/>
    </row>
    <row r="24" spans="1:14" ht="25.15" customHeight="1" x14ac:dyDescent="0.15">
      <c r="A24" s="28"/>
      <c r="B24" s="62"/>
      <c r="C24" s="62"/>
      <c r="D24" s="41" t="s">
        <v>74</v>
      </c>
      <c r="E24" s="41"/>
      <c r="F24" s="41"/>
      <c r="G24" s="5" t="s">
        <v>73</v>
      </c>
      <c r="H24" s="5" t="s">
        <v>73</v>
      </c>
      <c r="I24" s="30">
        <v>6</v>
      </c>
      <c r="J24" s="30"/>
      <c r="K24" s="30">
        <v>3</v>
      </c>
      <c r="L24" s="30"/>
      <c r="M24" s="65"/>
      <c r="N24" s="66"/>
    </row>
    <row r="25" spans="1:14" ht="15" customHeight="1" x14ac:dyDescent="0.15">
      <c r="A25" s="59" t="s">
        <v>48</v>
      </c>
      <c r="B25" s="59"/>
      <c r="C25" s="59"/>
      <c r="D25" s="59"/>
      <c r="E25" s="59"/>
      <c r="F25" s="59"/>
      <c r="G25" s="59"/>
      <c r="H25" s="59"/>
      <c r="I25" s="59">
        <f>SUM(I13:I24)</f>
        <v>90</v>
      </c>
      <c r="J25" s="59"/>
      <c r="K25" s="59">
        <f>SUM(K13:K24)</f>
        <v>82</v>
      </c>
      <c r="L25" s="59"/>
      <c r="M25" s="60"/>
      <c r="N25" s="60"/>
    </row>
    <row r="26" spans="1:14" ht="15" customHeight="1" x14ac:dyDescent="0.15">
      <c r="A26" s="6" t="s">
        <v>49</v>
      </c>
      <c r="B26" s="23" t="s">
        <v>131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15">
      <c r="A27" s="26" t="s">
        <v>50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49.15" customHeight="1" x14ac:dyDescent="0.15">
      <c r="A28" s="26" t="s">
        <v>51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8.450000000000003" customHeight="1" x14ac:dyDescent="0.15">
      <c r="A29" s="26" t="s">
        <v>52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5" customHeight="1" x14ac:dyDescent="0.15"/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4" ht="51.95" customHeight="1" x14ac:dyDescent="0.15"/>
    <row r="45" ht="41.1" customHeight="1" x14ac:dyDescent="0.15"/>
    <row r="46" ht="15.95" customHeight="1" x14ac:dyDescent="0.15"/>
  </sheetData>
  <mergeCells count="107">
    <mergeCell ref="A28:N28"/>
    <mergeCell ref="A29:N29"/>
    <mergeCell ref="A25:H25"/>
    <mergeCell ref="I25:J25"/>
    <mergeCell ref="K25:L25"/>
    <mergeCell ref="M25:N25"/>
    <mergeCell ref="B26:N26"/>
    <mergeCell ref="A27:N27"/>
    <mergeCell ref="B23:B24"/>
    <mergeCell ref="C23:C24"/>
    <mergeCell ref="D23:F23"/>
    <mergeCell ref="I23:J23"/>
    <mergeCell ref="K23:L23"/>
    <mergeCell ref="M23:N24"/>
    <mergeCell ref="D24:F24"/>
    <mergeCell ref="I24:J24"/>
    <mergeCell ref="K24:L24"/>
    <mergeCell ref="D21:F21"/>
    <mergeCell ref="I21:J21"/>
    <mergeCell ref="K21:L21"/>
    <mergeCell ref="M21:N21"/>
    <mergeCell ref="D22:F22"/>
    <mergeCell ref="I22:J22"/>
    <mergeCell ref="K22:L22"/>
    <mergeCell ref="M22:N22"/>
    <mergeCell ref="B19:B22"/>
    <mergeCell ref="D19:F19"/>
    <mergeCell ref="I19:J19"/>
    <mergeCell ref="K19:L19"/>
    <mergeCell ref="M19:N19"/>
    <mergeCell ref="D20:F20"/>
    <mergeCell ref="I20:J20"/>
    <mergeCell ref="K20:L20"/>
    <mergeCell ref="M20:N20"/>
    <mergeCell ref="C21:C22"/>
    <mergeCell ref="I17:J17"/>
    <mergeCell ref="K17:L17"/>
    <mergeCell ref="M17:N17"/>
    <mergeCell ref="D18:F18"/>
    <mergeCell ref="I18:J18"/>
    <mergeCell ref="K18:L18"/>
    <mergeCell ref="M18:N18"/>
    <mergeCell ref="C15:C17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M13:N13"/>
    <mergeCell ref="D14:F14"/>
    <mergeCell ref="I14:J14"/>
    <mergeCell ref="K14:L14"/>
    <mergeCell ref="M14:N14"/>
    <mergeCell ref="A12:A24"/>
    <mergeCell ref="D12:F12"/>
    <mergeCell ref="I12:J12"/>
    <mergeCell ref="K12:L12"/>
    <mergeCell ref="M12:N12"/>
    <mergeCell ref="B13:B18"/>
    <mergeCell ref="C13:C14"/>
    <mergeCell ref="D13:F13"/>
    <mergeCell ref="I13:J13"/>
    <mergeCell ref="K13:L13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A4:B9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0.75" right="0.75" top="1" bottom="1" header="0.5" footer="0.5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9599-3B17-4196-A0DA-523D1D4F3090}">
  <dimension ref="A1:N47"/>
  <sheetViews>
    <sheetView workbookViewId="0">
      <selection activeCell="K23" sqref="K23:L23"/>
    </sheetView>
  </sheetViews>
  <sheetFormatPr defaultColWidth="9" defaultRowHeight="13.5" x14ac:dyDescent="0.15"/>
  <cols>
    <col min="1" max="1" width="5.2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180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79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2">
        <v>20</v>
      </c>
      <c r="F6" s="48">
        <v>20</v>
      </c>
      <c r="G6" s="48"/>
      <c r="H6" s="48">
        <v>20</v>
      </c>
      <c r="I6" s="48"/>
      <c r="J6" s="55">
        <v>10</v>
      </c>
      <c r="K6" s="55"/>
      <c r="L6" s="56">
        <f>H6/F6</f>
        <v>1</v>
      </c>
      <c r="M6" s="56"/>
      <c r="N6" s="11">
        <v>10</v>
      </c>
    </row>
    <row r="7" spans="1:14" ht="15" customHeight="1" x14ac:dyDescent="0.15">
      <c r="A7" s="27"/>
      <c r="B7" s="27"/>
      <c r="C7" s="27" t="s">
        <v>11</v>
      </c>
      <c r="D7" s="27"/>
      <c r="E7" s="12">
        <v>20</v>
      </c>
      <c r="F7" s="48">
        <v>20</v>
      </c>
      <c r="G7" s="48"/>
      <c r="H7" s="48">
        <v>20</v>
      </c>
      <c r="I7" s="48"/>
      <c r="J7" s="55"/>
      <c r="K7" s="55"/>
      <c r="L7" s="55"/>
      <c r="M7" s="55"/>
      <c r="N7" s="11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1"/>
      <c r="F8" s="27"/>
      <c r="G8" s="27"/>
      <c r="H8" s="27"/>
      <c r="I8" s="27"/>
      <c r="J8" s="27"/>
      <c r="K8" s="27"/>
      <c r="L8" s="27"/>
      <c r="M8" s="27"/>
      <c r="N8" s="11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1"/>
      <c r="F9" s="27"/>
      <c r="G9" s="27"/>
      <c r="H9" s="27"/>
      <c r="I9" s="27"/>
      <c r="J9" s="27"/>
      <c r="K9" s="27"/>
      <c r="L9" s="27"/>
      <c r="M9" s="27"/>
      <c r="N9" s="11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66" customHeight="1" x14ac:dyDescent="0.15">
      <c r="A11" s="27"/>
      <c r="B11" s="45" t="s">
        <v>181</v>
      </c>
      <c r="C11" s="46"/>
      <c r="D11" s="46"/>
      <c r="E11" s="46"/>
      <c r="F11" s="46"/>
      <c r="G11" s="47"/>
      <c r="H11" s="45" t="s">
        <v>174</v>
      </c>
      <c r="I11" s="46"/>
      <c r="J11" s="46"/>
      <c r="K11" s="46"/>
      <c r="L11" s="46"/>
      <c r="M11" s="46"/>
      <c r="N11" s="47"/>
    </row>
    <row r="12" spans="1:14" ht="20.45" customHeight="1" x14ac:dyDescent="0.15">
      <c r="A12" s="28" t="s">
        <v>18</v>
      </c>
      <c r="B12" s="13" t="s">
        <v>19</v>
      </c>
      <c r="C12" s="13" t="s">
        <v>20</v>
      </c>
      <c r="D12" s="30" t="s">
        <v>21</v>
      </c>
      <c r="E12" s="30"/>
      <c r="F12" s="30"/>
      <c r="G12" s="13" t="s">
        <v>22</v>
      </c>
      <c r="H12" s="13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4" customHeight="1" x14ac:dyDescent="0.15">
      <c r="A13" s="28"/>
      <c r="B13" s="30" t="s">
        <v>25</v>
      </c>
      <c r="C13" s="30" t="s">
        <v>26</v>
      </c>
      <c r="D13" s="41" t="s">
        <v>182</v>
      </c>
      <c r="E13" s="41"/>
      <c r="F13" s="41"/>
      <c r="G13" s="14" t="s">
        <v>188</v>
      </c>
      <c r="H13" s="13">
        <v>63</v>
      </c>
      <c r="I13" s="30">
        <v>10</v>
      </c>
      <c r="J13" s="30"/>
      <c r="K13" s="30">
        <v>10</v>
      </c>
      <c r="L13" s="30"/>
      <c r="M13" s="30"/>
      <c r="N13" s="30"/>
    </row>
    <row r="14" spans="1:14" ht="24" customHeight="1" x14ac:dyDescent="0.15">
      <c r="A14" s="28"/>
      <c r="B14" s="30"/>
      <c r="C14" s="30"/>
      <c r="D14" s="41" t="s">
        <v>183</v>
      </c>
      <c r="E14" s="41" t="s">
        <v>56</v>
      </c>
      <c r="F14" s="41" t="s">
        <v>56</v>
      </c>
      <c r="G14" s="14" t="s">
        <v>189</v>
      </c>
      <c r="H14" s="13">
        <v>1836</v>
      </c>
      <c r="I14" s="30">
        <v>10</v>
      </c>
      <c r="J14" s="30"/>
      <c r="K14" s="30">
        <v>10</v>
      </c>
      <c r="L14" s="30"/>
      <c r="M14" s="30"/>
      <c r="N14" s="30"/>
    </row>
    <row r="15" spans="1:14" ht="24" customHeight="1" x14ac:dyDescent="0.15">
      <c r="A15" s="28"/>
      <c r="B15" s="30"/>
      <c r="C15" s="30"/>
      <c r="D15" s="41" t="s">
        <v>184</v>
      </c>
      <c r="E15" s="41" t="s">
        <v>58</v>
      </c>
      <c r="F15" s="41" t="s">
        <v>58</v>
      </c>
      <c r="G15" s="14" t="s">
        <v>190</v>
      </c>
      <c r="H15" s="13">
        <v>3</v>
      </c>
      <c r="I15" s="30">
        <v>10</v>
      </c>
      <c r="J15" s="30"/>
      <c r="K15" s="30">
        <v>10</v>
      </c>
      <c r="L15" s="30"/>
      <c r="M15" s="30"/>
      <c r="N15" s="30"/>
    </row>
    <row r="16" spans="1:14" ht="15" customHeight="1" x14ac:dyDescent="0.15">
      <c r="A16" s="28"/>
      <c r="B16" s="30"/>
      <c r="C16" s="30" t="s">
        <v>28</v>
      </c>
      <c r="D16" s="41" t="s">
        <v>185</v>
      </c>
      <c r="E16" s="41" t="s">
        <v>59</v>
      </c>
      <c r="F16" s="41" t="s">
        <v>59</v>
      </c>
      <c r="G16" s="14" t="s">
        <v>63</v>
      </c>
      <c r="H16" s="5">
        <v>1</v>
      </c>
      <c r="I16" s="30">
        <v>8</v>
      </c>
      <c r="J16" s="30"/>
      <c r="K16" s="30">
        <v>8</v>
      </c>
      <c r="L16" s="30"/>
      <c r="M16" s="30"/>
      <c r="N16" s="30"/>
    </row>
    <row r="17" spans="1:14" ht="15" customHeight="1" x14ac:dyDescent="0.15">
      <c r="A17" s="28"/>
      <c r="B17" s="30"/>
      <c r="C17" s="30"/>
      <c r="D17" s="41" t="s">
        <v>186</v>
      </c>
      <c r="E17" s="41" t="s">
        <v>61</v>
      </c>
      <c r="F17" s="41" t="s">
        <v>61</v>
      </c>
      <c r="G17" s="14" t="s">
        <v>63</v>
      </c>
      <c r="H17" s="5">
        <v>1</v>
      </c>
      <c r="I17" s="30">
        <v>8</v>
      </c>
      <c r="J17" s="30"/>
      <c r="K17" s="30">
        <v>8</v>
      </c>
      <c r="L17" s="30"/>
      <c r="M17" s="57"/>
      <c r="N17" s="58"/>
    </row>
    <row r="18" spans="1:14" ht="15" customHeight="1" x14ac:dyDescent="0.15">
      <c r="A18" s="28"/>
      <c r="B18" s="30"/>
      <c r="C18" s="30"/>
      <c r="D18" s="41" t="s">
        <v>187</v>
      </c>
      <c r="E18" s="41" t="s">
        <v>64</v>
      </c>
      <c r="F18" s="41" t="s">
        <v>64</v>
      </c>
      <c r="G18" s="14" t="s">
        <v>191</v>
      </c>
      <c r="H18" s="5">
        <v>1</v>
      </c>
      <c r="I18" s="30">
        <v>8</v>
      </c>
      <c r="J18" s="30"/>
      <c r="K18" s="30">
        <v>8</v>
      </c>
      <c r="L18" s="30"/>
      <c r="M18" s="30"/>
      <c r="N18" s="30"/>
    </row>
    <row r="19" spans="1:14" ht="15" customHeight="1" x14ac:dyDescent="0.15">
      <c r="A19" s="28"/>
      <c r="B19" s="30"/>
      <c r="C19" s="13" t="s">
        <v>31</v>
      </c>
      <c r="D19" s="41" t="s">
        <v>67</v>
      </c>
      <c r="E19" s="41"/>
      <c r="F19" s="41"/>
      <c r="G19" s="15" t="s">
        <v>60</v>
      </c>
      <c r="H19" s="5">
        <v>1</v>
      </c>
      <c r="I19" s="30">
        <v>8</v>
      </c>
      <c r="J19" s="30"/>
      <c r="K19" s="30">
        <v>8</v>
      </c>
      <c r="L19" s="30"/>
      <c r="M19" s="30"/>
      <c r="N19" s="30"/>
    </row>
    <row r="20" spans="1:14" ht="15" customHeight="1" x14ac:dyDescent="0.15">
      <c r="A20" s="28"/>
      <c r="B20" s="30" t="s">
        <v>33</v>
      </c>
      <c r="C20" s="17" t="s">
        <v>34</v>
      </c>
      <c r="D20" s="41" t="s">
        <v>192</v>
      </c>
      <c r="E20" s="41"/>
      <c r="F20" s="41"/>
      <c r="G20" s="14" t="s">
        <v>129</v>
      </c>
      <c r="H20" s="14" t="s">
        <v>129</v>
      </c>
      <c r="I20" s="30">
        <v>7</v>
      </c>
      <c r="J20" s="30"/>
      <c r="K20" s="30">
        <v>7</v>
      </c>
      <c r="L20" s="30"/>
      <c r="M20" s="57"/>
      <c r="N20" s="58"/>
    </row>
    <row r="21" spans="1:14" ht="15" customHeight="1" x14ac:dyDescent="0.15">
      <c r="A21" s="28"/>
      <c r="B21" s="30"/>
      <c r="C21" s="17" t="s">
        <v>194</v>
      </c>
      <c r="D21" s="41" t="s">
        <v>195</v>
      </c>
      <c r="E21" s="41"/>
      <c r="F21" s="41"/>
      <c r="G21" s="14" t="s">
        <v>196</v>
      </c>
      <c r="H21" s="14" t="s">
        <v>198</v>
      </c>
      <c r="I21" s="57">
        <v>7</v>
      </c>
      <c r="J21" s="58"/>
      <c r="K21" s="57">
        <v>7</v>
      </c>
      <c r="L21" s="58"/>
      <c r="M21" s="57"/>
      <c r="N21" s="58"/>
    </row>
    <row r="22" spans="1:14" ht="15" customHeight="1" x14ac:dyDescent="0.15">
      <c r="A22" s="28"/>
      <c r="B22" s="30"/>
      <c r="C22" s="30" t="s">
        <v>193</v>
      </c>
      <c r="D22" s="41" t="s">
        <v>55</v>
      </c>
      <c r="E22" s="41"/>
      <c r="F22" s="41"/>
      <c r="G22" s="13" t="s">
        <v>41</v>
      </c>
      <c r="H22" s="13" t="s">
        <v>70</v>
      </c>
      <c r="I22" s="30">
        <v>6</v>
      </c>
      <c r="J22" s="30"/>
      <c r="K22" s="30">
        <v>4</v>
      </c>
      <c r="L22" s="30"/>
      <c r="M22" s="30" t="s">
        <v>40</v>
      </c>
      <c r="N22" s="30"/>
    </row>
    <row r="23" spans="1:14" ht="15" customHeight="1" x14ac:dyDescent="0.15">
      <c r="A23" s="28"/>
      <c r="B23" s="30"/>
      <c r="C23" s="30"/>
      <c r="D23" s="41" t="s">
        <v>71</v>
      </c>
      <c r="E23" s="41"/>
      <c r="F23" s="41"/>
      <c r="G23" s="4" t="s">
        <v>39</v>
      </c>
      <c r="H23" s="4" t="s">
        <v>39</v>
      </c>
      <c r="I23" s="30">
        <v>6</v>
      </c>
      <c r="J23" s="30"/>
      <c r="K23" s="30">
        <v>6</v>
      </c>
      <c r="L23" s="30"/>
      <c r="M23" s="30"/>
      <c r="N23" s="30"/>
    </row>
    <row r="24" spans="1:14" ht="28.15" customHeight="1" x14ac:dyDescent="0.15">
      <c r="A24" s="28"/>
      <c r="B24" s="61" t="s">
        <v>42</v>
      </c>
      <c r="C24" s="61" t="s">
        <v>43</v>
      </c>
      <c r="D24" s="41" t="s">
        <v>197</v>
      </c>
      <c r="E24" s="41"/>
      <c r="F24" s="41"/>
      <c r="G24" s="5" t="s">
        <v>73</v>
      </c>
      <c r="H24" s="5" t="s">
        <v>73</v>
      </c>
      <c r="I24" s="57">
        <v>6</v>
      </c>
      <c r="J24" s="58"/>
      <c r="K24" s="57">
        <v>3</v>
      </c>
      <c r="L24" s="58"/>
      <c r="M24" s="63" t="s">
        <v>45</v>
      </c>
      <c r="N24" s="64"/>
    </row>
    <row r="25" spans="1:14" ht="25.15" customHeight="1" x14ac:dyDescent="0.15">
      <c r="A25" s="28"/>
      <c r="B25" s="62"/>
      <c r="C25" s="62"/>
      <c r="D25" s="41" t="s">
        <v>74</v>
      </c>
      <c r="E25" s="41"/>
      <c r="F25" s="41"/>
      <c r="G25" s="5" t="s">
        <v>73</v>
      </c>
      <c r="H25" s="5" t="s">
        <v>73</v>
      </c>
      <c r="I25" s="30">
        <v>6</v>
      </c>
      <c r="J25" s="30"/>
      <c r="K25" s="30">
        <v>3</v>
      </c>
      <c r="L25" s="30"/>
      <c r="M25" s="65"/>
      <c r="N25" s="66"/>
    </row>
    <row r="26" spans="1:14" ht="15" customHeight="1" x14ac:dyDescent="0.15">
      <c r="A26" s="59" t="s">
        <v>48</v>
      </c>
      <c r="B26" s="59"/>
      <c r="C26" s="59"/>
      <c r="D26" s="59"/>
      <c r="E26" s="59"/>
      <c r="F26" s="59"/>
      <c r="G26" s="59"/>
      <c r="H26" s="59"/>
      <c r="I26" s="59">
        <f>SUM(I13:I25)</f>
        <v>100</v>
      </c>
      <c r="J26" s="59"/>
      <c r="K26" s="59">
        <f>SUM(K13:K25)</f>
        <v>92</v>
      </c>
      <c r="L26" s="59"/>
      <c r="M26" s="60"/>
      <c r="N26" s="60"/>
    </row>
    <row r="27" spans="1:14" ht="15" customHeight="1" x14ac:dyDescent="0.15">
      <c r="A27" s="6" t="s">
        <v>49</v>
      </c>
      <c r="B27" s="23" t="s">
        <v>131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ht="15" customHeight="1" x14ac:dyDescent="0.15">
      <c r="A28" s="26" t="s">
        <v>50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49.15" customHeight="1" x14ac:dyDescent="0.15">
      <c r="A29" s="26" t="s">
        <v>51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8.450000000000003" customHeight="1" x14ac:dyDescent="0.15">
      <c r="A30" s="26" t="s">
        <v>52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5" ht="51.95" customHeight="1" x14ac:dyDescent="0.15"/>
    <row r="46" ht="41.1" customHeight="1" x14ac:dyDescent="0.15"/>
    <row r="47" ht="15.95" customHeight="1" x14ac:dyDescent="0.15"/>
  </sheetData>
  <mergeCells count="111">
    <mergeCell ref="A29:N29"/>
    <mergeCell ref="A30:N30"/>
    <mergeCell ref="A26:H26"/>
    <mergeCell ref="I26:J26"/>
    <mergeCell ref="K26:L26"/>
    <mergeCell ref="M26:N26"/>
    <mergeCell ref="B27:N27"/>
    <mergeCell ref="A28:N28"/>
    <mergeCell ref="B24:B25"/>
    <mergeCell ref="C24:C25"/>
    <mergeCell ref="D24:F24"/>
    <mergeCell ref="I24:J24"/>
    <mergeCell ref="K24:L24"/>
    <mergeCell ref="M24:N25"/>
    <mergeCell ref="D25:F25"/>
    <mergeCell ref="I25:J25"/>
    <mergeCell ref="K25:L25"/>
    <mergeCell ref="A12:A25"/>
    <mergeCell ref="D12:F12"/>
    <mergeCell ref="I12:J12"/>
    <mergeCell ref="K12:L12"/>
    <mergeCell ref="M12:N12"/>
    <mergeCell ref="B13:B19"/>
    <mergeCell ref="C13:C15"/>
    <mergeCell ref="B20:B23"/>
    <mergeCell ref="D20:F20"/>
    <mergeCell ref="I20:J20"/>
    <mergeCell ref="K20:L20"/>
    <mergeCell ref="M20:N20"/>
    <mergeCell ref="D21:F21"/>
    <mergeCell ref="I21:J21"/>
    <mergeCell ref="K21:L21"/>
    <mergeCell ref="M21:N21"/>
    <mergeCell ref="C22:C23"/>
    <mergeCell ref="D22:F22"/>
    <mergeCell ref="I22:J22"/>
    <mergeCell ref="K22:L22"/>
    <mergeCell ref="M22:N22"/>
    <mergeCell ref="D23:F23"/>
    <mergeCell ref="I23:J23"/>
    <mergeCell ref="K23:L23"/>
    <mergeCell ref="M23:N23"/>
    <mergeCell ref="D19:F19"/>
    <mergeCell ref="I19:J19"/>
    <mergeCell ref="K19:L19"/>
    <mergeCell ref="M19:N19"/>
    <mergeCell ref="C16:C18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D15:F15"/>
    <mergeCell ref="I15:J15"/>
    <mergeCell ref="K15:L15"/>
    <mergeCell ref="M15:N15"/>
    <mergeCell ref="D13:F13"/>
    <mergeCell ref="I13:J13"/>
    <mergeCell ref="K13:L13"/>
    <mergeCell ref="I18:J18"/>
    <mergeCell ref="K18:L18"/>
    <mergeCell ref="M18:N18"/>
    <mergeCell ref="L9:M9"/>
    <mergeCell ref="A10:A11"/>
    <mergeCell ref="B10:G10"/>
    <mergeCell ref="H10:N10"/>
    <mergeCell ref="B11:G11"/>
    <mergeCell ref="H11:N11"/>
    <mergeCell ref="A4:B9"/>
    <mergeCell ref="M13:N13"/>
    <mergeCell ref="D14:F14"/>
    <mergeCell ref="I14:J14"/>
    <mergeCell ref="K14:L14"/>
    <mergeCell ref="M14:N14"/>
    <mergeCell ref="J4:K5"/>
    <mergeCell ref="C7:D7"/>
    <mergeCell ref="F7:G7"/>
    <mergeCell ref="H7:I7"/>
    <mergeCell ref="J7:K7"/>
    <mergeCell ref="C9:D9"/>
    <mergeCell ref="F9:G9"/>
    <mergeCell ref="H9:I9"/>
    <mergeCell ref="J9:K9"/>
    <mergeCell ref="A1:N1"/>
    <mergeCell ref="A2:B2"/>
    <mergeCell ref="C2:N2"/>
    <mergeCell ref="A3:B3"/>
    <mergeCell ref="C3:G3"/>
    <mergeCell ref="H3:I3"/>
    <mergeCell ref="J3:N3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C4:D5"/>
    <mergeCell ref="E4:E5"/>
    <mergeCell ref="F4:G5"/>
    <mergeCell ref="H4:I5"/>
  </mergeCells>
  <phoneticPr fontId="7" type="noConversion"/>
  <pageMargins left="0.75" right="0.75" top="1" bottom="1" header="0.5" footer="0.5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71C6-704F-44B8-9ACB-5165FF290103}">
  <dimension ref="A1:N45"/>
  <sheetViews>
    <sheetView workbookViewId="0">
      <selection activeCell="D19" sqref="D19:F19"/>
    </sheetView>
  </sheetViews>
  <sheetFormatPr defaultColWidth="9" defaultRowHeight="13.5" x14ac:dyDescent="0.15"/>
  <cols>
    <col min="1" max="1" width="5.2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215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216</v>
      </c>
      <c r="D3" s="27"/>
      <c r="E3" s="27"/>
      <c r="F3" s="27"/>
      <c r="G3" s="27"/>
      <c r="H3" s="27" t="s">
        <v>2</v>
      </c>
      <c r="I3" s="27"/>
      <c r="J3" s="27" t="s">
        <v>79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9"/>
      <c r="F6" s="48"/>
      <c r="G6" s="48"/>
      <c r="H6" s="48">
        <v>1.9</v>
      </c>
      <c r="I6" s="48"/>
      <c r="J6" s="55">
        <v>10</v>
      </c>
      <c r="K6" s="55"/>
      <c r="L6" s="56"/>
      <c r="M6" s="56"/>
      <c r="N6" s="18"/>
    </row>
    <row r="7" spans="1:14" ht="15" customHeight="1" x14ac:dyDescent="0.15">
      <c r="A7" s="27"/>
      <c r="B7" s="27"/>
      <c r="C7" s="27" t="s">
        <v>11</v>
      </c>
      <c r="D7" s="27"/>
      <c r="E7" s="19"/>
      <c r="F7" s="48"/>
      <c r="G7" s="48"/>
      <c r="H7" s="48">
        <v>1.9</v>
      </c>
      <c r="I7" s="48"/>
      <c r="J7" s="55"/>
      <c r="K7" s="55"/>
      <c r="L7" s="55"/>
      <c r="M7" s="55"/>
      <c r="N7" s="18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8"/>
      <c r="F8" s="27"/>
      <c r="G8" s="27"/>
      <c r="H8" s="27"/>
      <c r="I8" s="27"/>
      <c r="J8" s="27"/>
      <c r="K8" s="27"/>
      <c r="L8" s="27"/>
      <c r="M8" s="27"/>
      <c r="N8" s="18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8"/>
      <c r="F9" s="27"/>
      <c r="G9" s="27"/>
      <c r="H9" s="27"/>
      <c r="I9" s="27"/>
      <c r="J9" s="27"/>
      <c r="K9" s="27"/>
      <c r="L9" s="27"/>
      <c r="M9" s="27"/>
      <c r="N9" s="18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66" customHeight="1" x14ac:dyDescent="0.15">
      <c r="A11" s="27"/>
      <c r="B11" s="45"/>
      <c r="C11" s="46"/>
      <c r="D11" s="46"/>
      <c r="E11" s="46"/>
      <c r="F11" s="46"/>
      <c r="G11" s="47"/>
      <c r="H11" s="45" t="s">
        <v>217</v>
      </c>
      <c r="I11" s="46"/>
      <c r="J11" s="46"/>
      <c r="K11" s="46"/>
      <c r="L11" s="46"/>
      <c r="M11" s="46"/>
      <c r="N11" s="47"/>
    </row>
    <row r="12" spans="1:14" ht="20.45" customHeight="1" x14ac:dyDescent="0.15">
      <c r="A12" s="28" t="s">
        <v>18</v>
      </c>
      <c r="B12" s="20" t="s">
        <v>19</v>
      </c>
      <c r="C12" s="20" t="s">
        <v>20</v>
      </c>
      <c r="D12" s="30" t="s">
        <v>21</v>
      </c>
      <c r="E12" s="30"/>
      <c r="F12" s="30"/>
      <c r="G12" s="20" t="s">
        <v>22</v>
      </c>
      <c r="H12" s="20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4" customHeight="1" x14ac:dyDescent="0.15">
      <c r="A13" s="28"/>
      <c r="B13" s="30" t="s">
        <v>25</v>
      </c>
      <c r="C13" s="20" t="s">
        <v>26</v>
      </c>
      <c r="D13" s="41" t="s">
        <v>218</v>
      </c>
      <c r="E13" s="41"/>
      <c r="F13" s="41"/>
      <c r="G13" s="21" t="s">
        <v>219</v>
      </c>
      <c r="H13" s="20">
        <v>2</v>
      </c>
      <c r="I13" s="30">
        <v>10</v>
      </c>
      <c r="J13" s="30"/>
      <c r="K13" s="30">
        <v>10</v>
      </c>
      <c r="L13" s="30"/>
      <c r="M13" s="30"/>
      <c r="N13" s="30"/>
    </row>
    <row r="14" spans="1:14" ht="15" customHeight="1" x14ac:dyDescent="0.15">
      <c r="A14" s="28"/>
      <c r="B14" s="30"/>
      <c r="C14" s="30" t="s">
        <v>28</v>
      </c>
      <c r="D14" s="41" t="s">
        <v>177</v>
      </c>
      <c r="E14" s="41" t="s">
        <v>59</v>
      </c>
      <c r="F14" s="41" t="s">
        <v>59</v>
      </c>
      <c r="G14" s="21" t="s">
        <v>63</v>
      </c>
      <c r="H14" s="5">
        <v>1</v>
      </c>
      <c r="I14" s="30">
        <v>10</v>
      </c>
      <c r="J14" s="30"/>
      <c r="K14" s="30">
        <v>10</v>
      </c>
      <c r="L14" s="30"/>
      <c r="M14" s="30"/>
      <c r="N14" s="30"/>
    </row>
    <row r="15" spans="1:14" ht="15" customHeight="1" x14ac:dyDescent="0.15">
      <c r="A15" s="28"/>
      <c r="B15" s="30"/>
      <c r="C15" s="30"/>
      <c r="D15" s="41" t="s">
        <v>220</v>
      </c>
      <c r="E15" s="41" t="s">
        <v>61</v>
      </c>
      <c r="F15" s="41" t="s">
        <v>61</v>
      </c>
      <c r="G15" s="21" t="s">
        <v>63</v>
      </c>
      <c r="H15" s="5">
        <v>1</v>
      </c>
      <c r="I15" s="30">
        <v>10</v>
      </c>
      <c r="J15" s="30"/>
      <c r="K15" s="30">
        <v>10</v>
      </c>
      <c r="L15" s="30"/>
      <c r="M15" s="57"/>
      <c r="N15" s="58"/>
    </row>
    <row r="16" spans="1:14" ht="15" customHeight="1" x14ac:dyDescent="0.15">
      <c r="A16" s="28"/>
      <c r="B16" s="30"/>
      <c r="C16" s="30"/>
      <c r="D16" s="41" t="s">
        <v>221</v>
      </c>
      <c r="E16" s="41" t="s">
        <v>64</v>
      </c>
      <c r="F16" s="41" t="s">
        <v>64</v>
      </c>
      <c r="G16" s="21" t="s">
        <v>63</v>
      </c>
      <c r="H16" s="5">
        <v>1</v>
      </c>
      <c r="I16" s="30">
        <v>10</v>
      </c>
      <c r="J16" s="30"/>
      <c r="K16" s="30">
        <v>10</v>
      </c>
      <c r="L16" s="30"/>
      <c r="M16" s="30"/>
      <c r="N16" s="30"/>
    </row>
    <row r="17" spans="1:14" ht="15" customHeight="1" x14ac:dyDescent="0.15">
      <c r="A17" s="28"/>
      <c r="B17" s="30"/>
      <c r="C17" s="20" t="s">
        <v>31</v>
      </c>
      <c r="D17" s="41" t="s">
        <v>67</v>
      </c>
      <c r="E17" s="41"/>
      <c r="F17" s="41"/>
      <c r="G17" s="15" t="s">
        <v>60</v>
      </c>
      <c r="H17" s="5">
        <v>1</v>
      </c>
      <c r="I17" s="30">
        <v>10</v>
      </c>
      <c r="J17" s="30"/>
      <c r="K17" s="30">
        <v>10</v>
      </c>
      <c r="L17" s="30"/>
      <c r="M17" s="30"/>
      <c r="N17" s="30"/>
    </row>
    <row r="18" spans="1:14" ht="15" customHeight="1" x14ac:dyDescent="0.15">
      <c r="A18" s="28"/>
      <c r="B18" s="30" t="s">
        <v>33</v>
      </c>
      <c r="C18" s="30" t="s">
        <v>34</v>
      </c>
      <c r="D18" s="41" t="s">
        <v>126</v>
      </c>
      <c r="E18" s="41"/>
      <c r="F18" s="41"/>
      <c r="G18" s="21" t="s">
        <v>129</v>
      </c>
      <c r="H18" s="21" t="s">
        <v>129</v>
      </c>
      <c r="I18" s="30">
        <v>10</v>
      </c>
      <c r="J18" s="30"/>
      <c r="K18" s="30">
        <v>10</v>
      </c>
      <c r="L18" s="30"/>
      <c r="M18" s="57"/>
      <c r="N18" s="58"/>
    </row>
    <row r="19" spans="1:14" ht="15" customHeight="1" x14ac:dyDescent="0.15">
      <c r="A19" s="28"/>
      <c r="B19" s="30"/>
      <c r="C19" s="30"/>
      <c r="D19" s="41" t="s">
        <v>126</v>
      </c>
      <c r="E19" s="41"/>
      <c r="F19" s="41"/>
      <c r="G19" s="21" t="s">
        <v>129</v>
      </c>
      <c r="H19" s="21" t="s">
        <v>129</v>
      </c>
      <c r="I19" s="57">
        <v>10</v>
      </c>
      <c r="J19" s="58"/>
      <c r="K19" s="57">
        <v>10</v>
      </c>
      <c r="L19" s="58"/>
      <c r="M19" s="57"/>
      <c r="N19" s="58"/>
    </row>
    <row r="20" spans="1:14" ht="15" customHeight="1" x14ac:dyDescent="0.15">
      <c r="A20" s="28"/>
      <c r="B20" s="30"/>
      <c r="C20" s="30" t="s">
        <v>38</v>
      </c>
      <c r="D20" s="41" t="s">
        <v>55</v>
      </c>
      <c r="E20" s="41"/>
      <c r="F20" s="41"/>
      <c r="G20" s="20" t="s">
        <v>41</v>
      </c>
      <c r="H20" s="20" t="s">
        <v>70</v>
      </c>
      <c r="I20" s="30">
        <v>10</v>
      </c>
      <c r="J20" s="30"/>
      <c r="K20" s="30">
        <v>8</v>
      </c>
      <c r="L20" s="30"/>
      <c r="M20" s="30" t="s">
        <v>40</v>
      </c>
      <c r="N20" s="30"/>
    </row>
    <row r="21" spans="1:14" ht="15" customHeight="1" x14ac:dyDescent="0.15">
      <c r="A21" s="28"/>
      <c r="B21" s="30"/>
      <c r="C21" s="30"/>
      <c r="D21" s="41" t="s">
        <v>71</v>
      </c>
      <c r="E21" s="41"/>
      <c r="F21" s="41"/>
      <c r="G21" s="4" t="s">
        <v>39</v>
      </c>
      <c r="H21" s="4" t="s">
        <v>39</v>
      </c>
      <c r="I21" s="30">
        <v>8</v>
      </c>
      <c r="J21" s="30"/>
      <c r="K21" s="30">
        <v>10</v>
      </c>
      <c r="L21" s="30"/>
      <c r="M21" s="30"/>
      <c r="N21" s="30"/>
    </row>
    <row r="22" spans="1:14" ht="28.15" customHeight="1" x14ac:dyDescent="0.15">
      <c r="A22" s="28"/>
      <c r="B22" s="61" t="s">
        <v>42</v>
      </c>
      <c r="C22" s="61" t="s">
        <v>43</v>
      </c>
      <c r="D22" s="41" t="s">
        <v>104</v>
      </c>
      <c r="E22" s="41"/>
      <c r="F22" s="41"/>
      <c r="G22" s="5" t="s">
        <v>73</v>
      </c>
      <c r="H22" s="5" t="s">
        <v>73</v>
      </c>
      <c r="I22" s="57">
        <v>6</v>
      </c>
      <c r="J22" s="58"/>
      <c r="K22" s="57">
        <v>3</v>
      </c>
      <c r="L22" s="58"/>
      <c r="M22" s="63" t="s">
        <v>45</v>
      </c>
      <c r="N22" s="64"/>
    </row>
    <row r="23" spans="1:14" ht="25.15" customHeight="1" x14ac:dyDescent="0.15">
      <c r="A23" s="28"/>
      <c r="B23" s="62"/>
      <c r="C23" s="62"/>
      <c r="D23" s="41" t="s">
        <v>74</v>
      </c>
      <c r="E23" s="41"/>
      <c r="F23" s="41"/>
      <c r="G23" s="5" t="s">
        <v>73</v>
      </c>
      <c r="H23" s="5" t="s">
        <v>73</v>
      </c>
      <c r="I23" s="30">
        <v>6</v>
      </c>
      <c r="J23" s="30"/>
      <c r="K23" s="30">
        <v>3</v>
      </c>
      <c r="L23" s="30"/>
      <c r="M23" s="65"/>
      <c r="N23" s="66"/>
    </row>
    <row r="24" spans="1:14" ht="15" customHeight="1" x14ac:dyDescent="0.15">
      <c r="A24" s="59" t="s">
        <v>48</v>
      </c>
      <c r="B24" s="59"/>
      <c r="C24" s="59"/>
      <c r="D24" s="59"/>
      <c r="E24" s="59"/>
      <c r="F24" s="59"/>
      <c r="G24" s="59"/>
      <c r="H24" s="59"/>
      <c r="I24" s="59">
        <f>SUM(I13:I23)</f>
        <v>100</v>
      </c>
      <c r="J24" s="59"/>
      <c r="K24" s="59">
        <f>SUM(K13:K23)</f>
        <v>94</v>
      </c>
      <c r="L24" s="59"/>
      <c r="M24" s="60"/>
      <c r="N24" s="60"/>
    </row>
    <row r="25" spans="1:14" ht="15" customHeight="1" x14ac:dyDescent="0.15">
      <c r="A25" s="6" t="s">
        <v>49</v>
      </c>
      <c r="B25" s="23" t="s">
        <v>131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ht="15" customHeight="1" x14ac:dyDescent="0.15">
      <c r="A26" s="26" t="s">
        <v>50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49.15" customHeight="1" x14ac:dyDescent="0.15">
      <c r="A27" s="26" t="s">
        <v>51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38.450000000000003" customHeight="1" x14ac:dyDescent="0.15">
      <c r="A28" s="26" t="s">
        <v>52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15" customHeight="1" x14ac:dyDescent="0.15"/>
    <row r="30" spans="1:14" ht="15" customHeight="1" x14ac:dyDescent="0.15"/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3" ht="51.95" customHeight="1" x14ac:dyDescent="0.15"/>
    <row r="44" ht="41.1" customHeight="1" x14ac:dyDescent="0.15"/>
    <row r="45" ht="15.95" customHeight="1" x14ac:dyDescent="0.15"/>
  </sheetData>
  <mergeCells count="103">
    <mergeCell ref="A27:N27"/>
    <mergeCell ref="A28:N28"/>
    <mergeCell ref="A24:H24"/>
    <mergeCell ref="I24:J24"/>
    <mergeCell ref="K24:L24"/>
    <mergeCell ref="M24:N24"/>
    <mergeCell ref="B25:N25"/>
    <mergeCell ref="A26:N26"/>
    <mergeCell ref="B22:B23"/>
    <mergeCell ref="C22:C23"/>
    <mergeCell ref="D22:F22"/>
    <mergeCell ref="I22:J22"/>
    <mergeCell ref="K22:L22"/>
    <mergeCell ref="M22:N23"/>
    <mergeCell ref="D23:F23"/>
    <mergeCell ref="I23:J23"/>
    <mergeCell ref="K23:L23"/>
    <mergeCell ref="C20:C21"/>
    <mergeCell ref="D20:F20"/>
    <mergeCell ref="I20:J20"/>
    <mergeCell ref="K20:L20"/>
    <mergeCell ref="M20:N20"/>
    <mergeCell ref="D21:F21"/>
    <mergeCell ref="I21:J21"/>
    <mergeCell ref="K21:L21"/>
    <mergeCell ref="M21:N21"/>
    <mergeCell ref="B18:B21"/>
    <mergeCell ref="C18:C19"/>
    <mergeCell ref="D18:F18"/>
    <mergeCell ref="I18:J18"/>
    <mergeCell ref="K18:L18"/>
    <mergeCell ref="M18:N18"/>
    <mergeCell ref="D19:F19"/>
    <mergeCell ref="I19:J19"/>
    <mergeCell ref="K19:L19"/>
    <mergeCell ref="M19:N19"/>
    <mergeCell ref="I16:J16"/>
    <mergeCell ref="K16:L16"/>
    <mergeCell ref="M16:N16"/>
    <mergeCell ref="D17:F17"/>
    <mergeCell ref="I17:J17"/>
    <mergeCell ref="K17:L17"/>
    <mergeCell ref="M17:N17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A12:A23"/>
    <mergeCell ref="D12:F12"/>
    <mergeCell ref="I12:J12"/>
    <mergeCell ref="K12:L12"/>
    <mergeCell ref="M12:N12"/>
    <mergeCell ref="B13:B17"/>
    <mergeCell ref="D13:F13"/>
    <mergeCell ref="I13:J13"/>
    <mergeCell ref="K13:L13"/>
    <mergeCell ref="M13:N13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A4:B9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0.75" right="0.75" top="1" bottom="1" header="0.5" footer="0.5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C782-EF28-492B-A8E8-CAF6086EF7A1}">
  <dimension ref="A1:N45"/>
  <sheetViews>
    <sheetView workbookViewId="0">
      <selection activeCell="K21" sqref="K21:L21"/>
    </sheetView>
  </sheetViews>
  <sheetFormatPr defaultColWidth="9" defaultRowHeight="13.5" x14ac:dyDescent="0.15"/>
  <cols>
    <col min="1" max="1" width="5.2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209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79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9">
        <v>5.6</v>
      </c>
      <c r="F6" s="48">
        <v>5.6</v>
      </c>
      <c r="G6" s="48"/>
      <c r="H6" s="48">
        <v>4.2300000000000004</v>
      </c>
      <c r="I6" s="48"/>
      <c r="J6" s="55">
        <v>10</v>
      </c>
      <c r="K6" s="55"/>
      <c r="L6" s="56">
        <f>H6/F6</f>
        <v>0.75535714285714295</v>
      </c>
      <c r="M6" s="56"/>
      <c r="N6" s="18">
        <v>7.5</v>
      </c>
    </row>
    <row r="7" spans="1:14" ht="15" customHeight="1" x14ac:dyDescent="0.15">
      <c r="A7" s="27"/>
      <c r="B7" s="27"/>
      <c r="C7" s="27" t="s">
        <v>11</v>
      </c>
      <c r="D7" s="27"/>
      <c r="E7" s="19">
        <v>5.6</v>
      </c>
      <c r="F7" s="48">
        <v>5.6</v>
      </c>
      <c r="G7" s="48"/>
      <c r="H7" s="48">
        <v>4.2300000000000004</v>
      </c>
      <c r="I7" s="48"/>
      <c r="J7" s="55"/>
      <c r="K7" s="55"/>
      <c r="L7" s="55"/>
      <c r="M7" s="55"/>
      <c r="N7" s="18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8"/>
      <c r="F8" s="27"/>
      <c r="G8" s="27"/>
      <c r="H8" s="27"/>
      <c r="I8" s="27"/>
      <c r="J8" s="27"/>
      <c r="K8" s="27"/>
      <c r="L8" s="27"/>
      <c r="M8" s="27"/>
      <c r="N8" s="18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8"/>
      <c r="F9" s="27"/>
      <c r="G9" s="27"/>
      <c r="H9" s="27"/>
      <c r="I9" s="27"/>
      <c r="J9" s="27"/>
      <c r="K9" s="27"/>
      <c r="L9" s="27"/>
      <c r="M9" s="27"/>
      <c r="N9" s="18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66" customHeight="1" x14ac:dyDescent="0.15">
      <c r="A11" s="27"/>
      <c r="B11" s="45" t="s">
        <v>212</v>
      </c>
      <c r="C11" s="46"/>
      <c r="D11" s="46"/>
      <c r="E11" s="46"/>
      <c r="F11" s="46"/>
      <c r="G11" s="47"/>
      <c r="H11" s="45" t="s">
        <v>174</v>
      </c>
      <c r="I11" s="46"/>
      <c r="J11" s="46"/>
      <c r="K11" s="46"/>
      <c r="L11" s="46"/>
      <c r="M11" s="46"/>
      <c r="N11" s="47"/>
    </row>
    <row r="12" spans="1:14" ht="20.45" customHeight="1" x14ac:dyDescent="0.15">
      <c r="A12" s="28" t="s">
        <v>18</v>
      </c>
      <c r="B12" s="20" t="s">
        <v>19</v>
      </c>
      <c r="C12" s="20" t="s">
        <v>20</v>
      </c>
      <c r="D12" s="30" t="s">
        <v>21</v>
      </c>
      <c r="E12" s="30"/>
      <c r="F12" s="30"/>
      <c r="G12" s="20" t="s">
        <v>22</v>
      </c>
      <c r="H12" s="20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4" customHeight="1" x14ac:dyDescent="0.15">
      <c r="A13" s="28"/>
      <c r="B13" s="30" t="s">
        <v>25</v>
      </c>
      <c r="C13" s="20" t="s">
        <v>26</v>
      </c>
      <c r="D13" s="41" t="s">
        <v>213</v>
      </c>
      <c r="E13" s="41"/>
      <c r="F13" s="41"/>
      <c r="G13" s="21" t="s">
        <v>214</v>
      </c>
      <c r="H13" s="20">
        <v>1</v>
      </c>
      <c r="I13" s="30">
        <v>10</v>
      </c>
      <c r="J13" s="30"/>
      <c r="K13" s="30">
        <v>10</v>
      </c>
      <c r="L13" s="30"/>
      <c r="M13" s="30"/>
      <c r="N13" s="30"/>
    </row>
    <row r="14" spans="1:14" ht="15" customHeight="1" x14ac:dyDescent="0.15">
      <c r="A14" s="28"/>
      <c r="B14" s="30"/>
      <c r="C14" s="30" t="s">
        <v>28</v>
      </c>
      <c r="D14" s="41" t="s">
        <v>177</v>
      </c>
      <c r="E14" s="41" t="s">
        <v>59</v>
      </c>
      <c r="F14" s="41" t="s">
        <v>59</v>
      </c>
      <c r="G14" s="21" t="s">
        <v>63</v>
      </c>
      <c r="H14" s="5">
        <v>1</v>
      </c>
      <c r="I14" s="30">
        <v>10</v>
      </c>
      <c r="J14" s="30"/>
      <c r="K14" s="30">
        <v>10</v>
      </c>
      <c r="L14" s="30"/>
      <c r="M14" s="30"/>
      <c r="N14" s="30"/>
    </row>
    <row r="15" spans="1:14" ht="15" customHeight="1" x14ac:dyDescent="0.15">
      <c r="A15" s="28"/>
      <c r="B15" s="30"/>
      <c r="C15" s="30"/>
      <c r="D15" s="41" t="s">
        <v>178</v>
      </c>
      <c r="E15" s="41" t="s">
        <v>61</v>
      </c>
      <c r="F15" s="41" t="s">
        <v>61</v>
      </c>
      <c r="G15" s="21" t="s">
        <v>63</v>
      </c>
      <c r="H15" s="5">
        <v>1</v>
      </c>
      <c r="I15" s="30">
        <v>10</v>
      </c>
      <c r="J15" s="30"/>
      <c r="K15" s="30">
        <v>10</v>
      </c>
      <c r="L15" s="30"/>
      <c r="M15" s="57"/>
      <c r="N15" s="58"/>
    </row>
    <row r="16" spans="1:14" ht="15" customHeight="1" x14ac:dyDescent="0.15">
      <c r="A16" s="28"/>
      <c r="B16" s="30"/>
      <c r="C16" s="30"/>
      <c r="D16" s="41" t="s">
        <v>179</v>
      </c>
      <c r="E16" s="41" t="s">
        <v>64</v>
      </c>
      <c r="F16" s="41" t="s">
        <v>64</v>
      </c>
      <c r="G16" s="21" t="s">
        <v>63</v>
      </c>
      <c r="H16" s="5">
        <v>1</v>
      </c>
      <c r="I16" s="30">
        <v>10</v>
      </c>
      <c r="J16" s="30"/>
      <c r="K16" s="30">
        <v>10</v>
      </c>
      <c r="L16" s="30"/>
      <c r="M16" s="30"/>
      <c r="N16" s="30"/>
    </row>
    <row r="17" spans="1:14" ht="15" customHeight="1" x14ac:dyDescent="0.15">
      <c r="A17" s="28"/>
      <c r="B17" s="30"/>
      <c r="C17" s="20" t="s">
        <v>31</v>
      </c>
      <c r="D17" s="41" t="s">
        <v>67</v>
      </c>
      <c r="E17" s="41"/>
      <c r="F17" s="41"/>
      <c r="G17" s="15" t="s">
        <v>60</v>
      </c>
      <c r="H17" s="5">
        <v>1</v>
      </c>
      <c r="I17" s="30">
        <v>10</v>
      </c>
      <c r="J17" s="30"/>
      <c r="K17" s="30">
        <v>10</v>
      </c>
      <c r="L17" s="30"/>
      <c r="M17" s="30"/>
      <c r="N17" s="30"/>
    </row>
    <row r="18" spans="1:14" ht="15" customHeight="1" x14ac:dyDescent="0.15">
      <c r="A18" s="28"/>
      <c r="B18" s="30" t="s">
        <v>33</v>
      </c>
      <c r="C18" s="30" t="s">
        <v>34</v>
      </c>
      <c r="D18" s="41" t="s">
        <v>126</v>
      </c>
      <c r="E18" s="41"/>
      <c r="F18" s="41"/>
      <c r="G18" s="21" t="s">
        <v>129</v>
      </c>
      <c r="H18" s="21" t="s">
        <v>129</v>
      </c>
      <c r="I18" s="30">
        <v>10</v>
      </c>
      <c r="J18" s="30"/>
      <c r="K18" s="30">
        <v>10</v>
      </c>
      <c r="L18" s="30"/>
      <c r="M18" s="57"/>
      <c r="N18" s="58"/>
    </row>
    <row r="19" spans="1:14" ht="15" customHeight="1" x14ac:dyDescent="0.15">
      <c r="A19" s="28"/>
      <c r="B19" s="30"/>
      <c r="C19" s="30"/>
      <c r="D19" s="41" t="s">
        <v>126</v>
      </c>
      <c r="E19" s="41"/>
      <c r="F19" s="41"/>
      <c r="G19" s="21" t="s">
        <v>129</v>
      </c>
      <c r="H19" s="21" t="s">
        <v>129</v>
      </c>
      <c r="I19" s="57">
        <v>10</v>
      </c>
      <c r="J19" s="58"/>
      <c r="K19" s="57">
        <v>10</v>
      </c>
      <c r="L19" s="58"/>
      <c r="M19" s="57"/>
      <c r="N19" s="58"/>
    </row>
    <row r="20" spans="1:14" ht="15" customHeight="1" x14ac:dyDescent="0.15">
      <c r="A20" s="28"/>
      <c r="B20" s="30"/>
      <c r="C20" s="30" t="s">
        <v>38</v>
      </c>
      <c r="D20" s="41" t="s">
        <v>55</v>
      </c>
      <c r="E20" s="41"/>
      <c r="F20" s="41"/>
      <c r="G20" s="20" t="s">
        <v>41</v>
      </c>
      <c r="H20" s="20" t="s">
        <v>70</v>
      </c>
      <c r="I20" s="30">
        <v>10</v>
      </c>
      <c r="J20" s="30"/>
      <c r="K20" s="30">
        <v>8</v>
      </c>
      <c r="L20" s="30"/>
      <c r="M20" s="30" t="s">
        <v>40</v>
      </c>
      <c r="N20" s="30"/>
    </row>
    <row r="21" spans="1:14" ht="15" customHeight="1" x14ac:dyDescent="0.15">
      <c r="A21" s="28"/>
      <c r="B21" s="30"/>
      <c r="C21" s="30"/>
      <c r="D21" s="41" t="s">
        <v>71</v>
      </c>
      <c r="E21" s="41"/>
      <c r="F21" s="41"/>
      <c r="G21" s="4" t="s">
        <v>39</v>
      </c>
      <c r="H21" s="4" t="s">
        <v>39</v>
      </c>
      <c r="I21" s="30">
        <v>8</v>
      </c>
      <c r="J21" s="30"/>
      <c r="K21" s="30">
        <v>10</v>
      </c>
      <c r="L21" s="30"/>
      <c r="M21" s="30"/>
      <c r="N21" s="30"/>
    </row>
    <row r="22" spans="1:14" ht="28.15" customHeight="1" x14ac:dyDescent="0.15">
      <c r="A22" s="28"/>
      <c r="B22" s="61" t="s">
        <v>42</v>
      </c>
      <c r="C22" s="61" t="s">
        <v>43</v>
      </c>
      <c r="D22" s="41" t="s">
        <v>104</v>
      </c>
      <c r="E22" s="41"/>
      <c r="F22" s="41"/>
      <c r="G22" s="5" t="s">
        <v>73</v>
      </c>
      <c r="H22" s="5" t="s">
        <v>73</v>
      </c>
      <c r="I22" s="57">
        <v>6</v>
      </c>
      <c r="J22" s="58"/>
      <c r="K22" s="57">
        <v>3</v>
      </c>
      <c r="L22" s="58"/>
      <c r="M22" s="63" t="s">
        <v>45</v>
      </c>
      <c r="N22" s="64"/>
    </row>
    <row r="23" spans="1:14" ht="25.15" customHeight="1" x14ac:dyDescent="0.15">
      <c r="A23" s="28"/>
      <c r="B23" s="62"/>
      <c r="C23" s="62"/>
      <c r="D23" s="41" t="s">
        <v>74</v>
      </c>
      <c r="E23" s="41"/>
      <c r="F23" s="41"/>
      <c r="G23" s="5" t="s">
        <v>73</v>
      </c>
      <c r="H23" s="5" t="s">
        <v>73</v>
      </c>
      <c r="I23" s="30">
        <v>6</v>
      </c>
      <c r="J23" s="30"/>
      <c r="K23" s="30">
        <v>3</v>
      </c>
      <c r="L23" s="30"/>
      <c r="M23" s="65"/>
      <c r="N23" s="66"/>
    </row>
    <row r="24" spans="1:14" ht="15" customHeight="1" x14ac:dyDescent="0.15">
      <c r="A24" s="59" t="s">
        <v>48</v>
      </c>
      <c r="B24" s="59"/>
      <c r="C24" s="59"/>
      <c r="D24" s="59"/>
      <c r="E24" s="59"/>
      <c r="F24" s="59"/>
      <c r="G24" s="59"/>
      <c r="H24" s="59"/>
      <c r="I24" s="59">
        <f>SUM(I13:I23)</f>
        <v>100</v>
      </c>
      <c r="J24" s="59"/>
      <c r="K24" s="59">
        <f>SUM(K13:K23)</f>
        <v>94</v>
      </c>
      <c r="L24" s="59"/>
      <c r="M24" s="60"/>
      <c r="N24" s="60"/>
    </row>
    <row r="25" spans="1:14" ht="15" customHeight="1" x14ac:dyDescent="0.15">
      <c r="A25" s="6" t="s">
        <v>49</v>
      </c>
      <c r="B25" s="23" t="s">
        <v>131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ht="15" customHeight="1" x14ac:dyDescent="0.15">
      <c r="A26" s="26" t="s">
        <v>50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49.15" customHeight="1" x14ac:dyDescent="0.15">
      <c r="A27" s="26" t="s">
        <v>51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38.450000000000003" customHeight="1" x14ac:dyDescent="0.15">
      <c r="A28" s="26" t="s">
        <v>52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15" customHeight="1" x14ac:dyDescent="0.15"/>
    <row r="30" spans="1:14" ht="15" customHeight="1" x14ac:dyDescent="0.15"/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3" ht="51.95" customHeight="1" x14ac:dyDescent="0.15"/>
    <row r="44" ht="41.1" customHeight="1" x14ac:dyDescent="0.15"/>
    <row r="45" ht="15.95" customHeight="1" x14ac:dyDescent="0.15"/>
  </sheetData>
  <mergeCells count="103">
    <mergeCell ref="A27:N27"/>
    <mergeCell ref="A28:N28"/>
    <mergeCell ref="A24:H24"/>
    <mergeCell ref="I24:J24"/>
    <mergeCell ref="K24:L24"/>
    <mergeCell ref="M24:N24"/>
    <mergeCell ref="B25:N25"/>
    <mergeCell ref="A26:N26"/>
    <mergeCell ref="B22:B23"/>
    <mergeCell ref="C22:C23"/>
    <mergeCell ref="D22:F22"/>
    <mergeCell ref="I22:J22"/>
    <mergeCell ref="K22:L22"/>
    <mergeCell ref="M22:N23"/>
    <mergeCell ref="D23:F23"/>
    <mergeCell ref="I23:J23"/>
    <mergeCell ref="K23:L23"/>
    <mergeCell ref="C20:C21"/>
    <mergeCell ref="D20:F20"/>
    <mergeCell ref="I20:J20"/>
    <mergeCell ref="K20:L20"/>
    <mergeCell ref="M20:N20"/>
    <mergeCell ref="D21:F21"/>
    <mergeCell ref="I21:J21"/>
    <mergeCell ref="K21:L21"/>
    <mergeCell ref="M21:N21"/>
    <mergeCell ref="B18:B21"/>
    <mergeCell ref="C18:C19"/>
    <mergeCell ref="D18:F18"/>
    <mergeCell ref="I18:J18"/>
    <mergeCell ref="K18:L18"/>
    <mergeCell ref="M18:N18"/>
    <mergeCell ref="D19:F19"/>
    <mergeCell ref="I19:J19"/>
    <mergeCell ref="K19:L19"/>
    <mergeCell ref="M19:N19"/>
    <mergeCell ref="I16:J16"/>
    <mergeCell ref="K16:L16"/>
    <mergeCell ref="M16:N16"/>
    <mergeCell ref="D17:F17"/>
    <mergeCell ref="I17:J17"/>
    <mergeCell ref="K17:L17"/>
    <mergeCell ref="M17:N17"/>
    <mergeCell ref="C14:C16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M13:N13"/>
    <mergeCell ref="A12:A23"/>
    <mergeCell ref="D12:F12"/>
    <mergeCell ref="I12:J12"/>
    <mergeCell ref="K12:L12"/>
    <mergeCell ref="M12:N12"/>
    <mergeCell ref="B13:B17"/>
    <mergeCell ref="D13:F13"/>
    <mergeCell ref="I13:J13"/>
    <mergeCell ref="K13:L13"/>
    <mergeCell ref="C9:D9"/>
    <mergeCell ref="F9:G9"/>
    <mergeCell ref="H9:I9"/>
    <mergeCell ref="J9:K9"/>
    <mergeCell ref="L9:M9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A4:B9"/>
    <mergeCell ref="C4:D5"/>
    <mergeCell ref="E4:E5"/>
    <mergeCell ref="F4:G5"/>
    <mergeCell ref="H4:I5"/>
    <mergeCell ref="J4:K5"/>
    <mergeCell ref="C7:D7"/>
    <mergeCell ref="F7:G7"/>
    <mergeCell ref="H7:I7"/>
    <mergeCell ref="J7:K7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0.75" right="0.75" top="1" bottom="1" header="0.5" footer="0.5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3896-2EA7-4E1C-8A8B-7A30E47512A3}">
  <dimension ref="A1:N47"/>
  <sheetViews>
    <sheetView workbookViewId="0">
      <selection activeCell="H8" sqref="H8:I8"/>
    </sheetView>
  </sheetViews>
  <sheetFormatPr defaultColWidth="9" defaultRowHeight="13.5" x14ac:dyDescent="0.15"/>
  <cols>
    <col min="1" max="1" width="5.2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spans="1:14" ht="42" customHeight="1" x14ac:dyDescent="0.15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customHeight="1" x14ac:dyDescent="0.15">
      <c r="A2" s="27" t="s">
        <v>0</v>
      </c>
      <c r="B2" s="27"/>
      <c r="C2" s="27" t="s">
        <v>172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" customHeight="1" x14ac:dyDescent="0.15">
      <c r="A3" s="27" t="s">
        <v>1</v>
      </c>
      <c r="B3" s="27"/>
      <c r="C3" s="27" t="s">
        <v>79</v>
      </c>
      <c r="D3" s="27"/>
      <c r="E3" s="27"/>
      <c r="F3" s="27"/>
      <c r="G3" s="27"/>
      <c r="H3" s="27" t="s">
        <v>2</v>
      </c>
      <c r="I3" s="27"/>
      <c r="J3" s="27" t="s">
        <v>79</v>
      </c>
      <c r="K3" s="27"/>
      <c r="L3" s="27"/>
      <c r="M3" s="27"/>
      <c r="N3" s="27"/>
    </row>
    <row r="4" spans="1:14" ht="15" customHeight="1" x14ac:dyDescent="0.15">
      <c r="A4" s="27" t="s">
        <v>3</v>
      </c>
      <c r="B4" s="27"/>
      <c r="C4" s="27"/>
      <c r="D4" s="27"/>
      <c r="E4" s="27" t="s">
        <v>4</v>
      </c>
      <c r="F4" s="27" t="s">
        <v>5</v>
      </c>
      <c r="G4" s="27"/>
      <c r="H4" s="27" t="s">
        <v>6</v>
      </c>
      <c r="I4" s="27"/>
      <c r="J4" s="27" t="s">
        <v>7</v>
      </c>
      <c r="K4" s="27"/>
      <c r="L4" s="27" t="s">
        <v>8</v>
      </c>
      <c r="M4" s="27"/>
      <c r="N4" s="27" t="s">
        <v>9</v>
      </c>
    </row>
    <row r="5" spans="1:14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" customHeight="1" x14ac:dyDescent="0.15">
      <c r="A6" s="27"/>
      <c r="B6" s="27"/>
      <c r="C6" s="50" t="s">
        <v>10</v>
      </c>
      <c r="D6" s="50"/>
      <c r="E6" s="12">
        <v>20</v>
      </c>
      <c r="F6" s="48">
        <v>20</v>
      </c>
      <c r="G6" s="48"/>
      <c r="H6" s="48">
        <v>20</v>
      </c>
      <c r="I6" s="48"/>
      <c r="J6" s="55">
        <v>10</v>
      </c>
      <c r="K6" s="55"/>
      <c r="L6" s="56">
        <f>H6/F6</f>
        <v>1</v>
      </c>
      <c r="M6" s="56"/>
      <c r="N6" s="11">
        <v>10</v>
      </c>
    </row>
    <row r="7" spans="1:14" ht="15" customHeight="1" x14ac:dyDescent="0.15">
      <c r="A7" s="27"/>
      <c r="B7" s="27"/>
      <c r="C7" s="27" t="s">
        <v>11</v>
      </c>
      <c r="D7" s="27"/>
      <c r="E7" s="12">
        <v>20</v>
      </c>
      <c r="F7" s="48">
        <v>20</v>
      </c>
      <c r="G7" s="48"/>
      <c r="H7" s="48">
        <v>20</v>
      </c>
      <c r="I7" s="48"/>
      <c r="J7" s="55"/>
      <c r="K7" s="55"/>
      <c r="L7" s="55"/>
      <c r="M7" s="55"/>
      <c r="N7" s="11" t="s">
        <v>12</v>
      </c>
    </row>
    <row r="8" spans="1:14" ht="15" customHeight="1" x14ac:dyDescent="0.15">
      <c r="A8" s="27"/>
      <c r="B8" s="27"/>
      <c r="C8" s="27" t="s">
        <v>13</v>
      </c>
      <c r="D8" s="27"/>
      <c r="E8" s="11"/>
      <c r="F8" s="27"/>
      <c r="G8" s="27"/>
      <c r="H8" s="27"/>
      <c r="I8" s="27"/>
      <c r="J8" s="27"/>
      <c r="K8" s="27"/>
      <c r="L8" s="27"/>
      <c r="M8" s="27"/>
      <c r="N8" s="11" t="s">
        <v>12</v>
      </c>
    </row>
    <row r="9" spans="1:14" ht="15" customHeight="1" x14ac:dyDescent="0.15">
      <c r="A9" s="27"/>
      <c r="B9" s="27"/>
      <c r="C9" s="27" t="s">
        <v>14</v>
      </c>
      <c r="D9" s="27"/>
      <c r="E9" s="11"/>
      <c r="F9" s="27"/>
      <c r="G9" s="27"/>
      <c r="H9" s="27"/>
      <c r="I9" s="27"/>
      <c r="J9" s="27"/>
      <c r="K9" s="27"/>
      <c r="L9" s="27"/>
      <c r="M9" s="27"/>
      <c r="N9" s="11" t="s">
        <v>12</v>
      </c>
    </row>
    <row r="10" spans="1:14" ht="15" customHeight="1" x14ac:dyDescent="0.15">
      <c r="A10" s="27" t="s">
        <v>15</v>
      </c>
      <c r="B10" s="27" t="s">
        <v>16</v>
      </c>
      <c r="C10" s="27"/>
      <c r="D10" s="27"/>
      <c r="E10" s="27"/>
      <c r="F10" s="27"/>
      <c r="G10" s="27"/>
      <c r="H10" s="27" t="s">
        <v>17</v>
      </c>
      <c r="I10" s="27"/>
      <c r="J10" s="27"/>
      <c r="K10" s="27"/>
      <c r="L10" s="27"/>
      <c r="M10" s="27"/>
      <c r="N10" s="27"/>
    </row>
    <row r="11" spans="1:14" ht="66" customHeight="1" x14ac:dyDescent="0.15">
      <c r="A11" s="27"/>
      <c r="B11" s="45" t="s">
        <v>173</v>
      </c>
      <c r="C11" s="46"/>
      <c r="D11" s="46"/>
      <c r="E11" s="46"/>
      <c r="F11" s="46"/>
      <c r="G11" s="47"/>
      <c r="H11" s="45" t="s">
        <v>174</v>
      </c>
      <c r="I11" s="46"/>
      <c r="J11" s="46"/>
      <c r="K11" s="46"/>
      <c r="L11" s="46"/>
      <c r="M11" s="46"/>
      <c r="N11" s="47"/>
    </row>
    <row r="12" spans="1:14" ht="20.45" customHeight="1" x14ac:dyDescent="0.15">
      <c r="A12" s="28" t="s">
        <v>18</v>
      </c>
      <c r="B12" s="13" t="s">
        <v>19</v>
      </c>
      <c r="C12" s="13" t="s">
        <v>20</v>
      </c>
      <c r="D12" s="30" t="s">
        <v>21</v>
      </c>
      <c r="E12" s="30"/>
      <c r="F12" s="30"/>
      <c r="G12" s="13" t="s">
        <v>22</v>
      </c>
      <c r="H12" s="13" t="s">
        <v>23</v>
      </c>
      <c r="I12" s="30" t="s">
        <v>7</v>
      </c>
      <c r="J12" s="30"/>
      <c r="K12" s="30" t="s">
        <v>9</v>
      </c>
      <c r="L12" s="30"/>
      <c r="M12" s="30" t="s">
        <v>24</v>
      </c>
      <c r="N12" s="30"/>
    </row>
    <row r="13" spans="1:14" ht="24" customHeight="1" x14ac:dyDescent="0.15">
      <c r="A13" s="28"/>
      <c r="B13" s="30" t="s">
        <v>25</v>
      </c>
      <c r="C13" s="30" t="s">
        <v>26</v>
      </c>
      <c r="D13" s="41" t="s">
        <v>109</v>
      </c>
      <c r="E13" s="41"/>
      <c r="F13" s="41"/>
      <c r="G13" s="14" t="s">
        <v>113</v>
      </c>
      <c r="H13" s="13">
        <v>1</v>
      </c>
      <c r="I13" s="30">
        <v>10</v>
      </c>
      <c r="J13" s="30"/>
      <c r="K13" s="30">
        <v>10</v>
      </c>
      <c r="L13" s="30"/>
      <c r="M13" s="30"/>
      <c r="N13" s="30"/>
    </row>
    <row r="14" spans="1:14" ht="24" customHeight="1" x14ac:dyDescent="0.15">
      <c r="A14" s="28"/>
      <c r="B14" s="30"/>
      <c r="C14" s="30"/>
      <c r="D14" s="41" t="s">
        <v>175</v>
      </c>
      <c r="E14" s="41" t="s">
        <v>56</v>
      </c>
      <c r="F14" s="41" t="s">
        <v>56</v>
      </c>
      <c r="G14" s="14" t="s">
        <v>113</v>
      </c>
      <c r="H14" s="13">
        <v>1</v>
      </c>
      <c r="I14" s="30">
        <v>10</v>
      </c>
      <c r="J14" s="30"/>
      <c r="K14" s="30">
        <v>10</v>
      </c>
      <c r="L14" s="30"/>
      <c r="M14" s="30"/>
      <c r="N14" s="30"/>
    </row>
    <row r="15" spans="1:14" ht="24" customHeight="1" x14ac:dyDescent="0.15">
      <c r="A15" s="28"/>
      <c r="B15" s="30"/>
      <c r="C15" s="30"/>
      <c r="D15" s="41" t="s">
        <v>112</v>
      </c>
      <c r="E15" s="41" t="s">
        <v>58</v>
      </c>
      <c r="F15" s="41" t="s">
        <v>58</v>
      </c>
      <c r="G15" s="14" t="s">
        <v>176</v>
      </c>
      <c r="H15" s="13">
        <v>15</v>
      </c>
      <c r="I15" s="30">
        <v>10</v>
      </c>
      <c r="J15" s="30"/>
      <c r="K15" s="30">
        <v>10</v>
      </c>
      <c r="L15" s="30"/>
      <c r="M15" s="30"/>
      <c r="N15" s="30"/>
    </row>
    <row r="16" spans="1:14" ht="15" customHeight="1" x14ac:dyDescent="0.15">
      <c r="A16" s="28"/>
      <c r="B16" s="30"/>
      <c r="C16" s="30" t="s">
        <v>28</v>
      </c>
      <c r="D16" s="41" t="s">
        <v>177</v>
      </c>
      <c r="E16" s="41" t="s">
        <v>59</v>
      </c>
      <c r="F16" s="41" t="s">
        <v>59</v>
      </c>
      <c r="G16" s="14" t="s">
        <v>63</v>
      </c>
      <c r="H16" s="5">
        <v>1</v>
      </c>
      <c r="I16" s="30">
        <v>8</v>
      </c>
      <c r="J16" s="30"/>
      <c r="K16" s="30">
        <v>8</v>
      </c>
      <c r="L16" s="30"/>
      <c r="M16" s="30"/>
      <c r="N16" s="30"/>
    </row>
    <row r="17" spans="1:14" ht="15" customHeight="1" x14ac:dyDescent="0.15">
      <c r="A17" s="28"/>
      <c r="B17" s="30"/>
      <c r="C17" s="30"/>
      <c r="D17" s="41" t="s">
        <v>178</v>
      </c>
      <c r="E17" s="41" t="s">
        <v>61</v>
      </c>
      <c r="F17" s="41" t="s">
        <v>61</v>
      </c>
      <c r="G17" s="14" t="s">
        <v>63</v>
      </c>
      <c r="H17" s="5">
        <v>1</v>
      </c>
      <c r="I17" s="30">
        <v>8</v>
      </c>
      <c r="J17" s="30"/>
      <c r="K17" s="30">
        <v>8</v>
      </c>
      <c r="L17" s="30"/>
      <c r="M17" s="57"/>
      <c r="N17" s="58"/>
    </row>
    <row r="18" spans="1:14" ht="15" customHeight="1" x14ac:dyDescent="0.15">
      <c r="A18" s="28"/>
      <c r="B18" s="30"/>
      <c r="C18" s="30"/>
      <c r="D18" s="41" t="s">
        <v>179</v>
      </c>
      <c r="E18" s="41" t="s">
        <v>64</v>
      </c>
      <c r="F18" s="41" t="s">
        <v>64</v>
      </c>
      <c r="G18" s="14" t="s">
        <v>63</v>
      </c>
      <c r="H18" s="5">
        <v>1</v>
      </c>
      <c r="I18" s="30">
        <v>8</v>
      </c>
      <c r="J18" s="30"/>
      <c r="K18" s="30">
        <v>8</v>
      </c>
      <c r="L18" s="30"/>
      <c r="M18" s="30"/>
      <c r="N18" s="30"/>
    </row>
    <row r="19" spans="1:14" ht="15" customHeight="1" x14ac:dyDescent="0.15">
      <c r="A19" s="28"/>
      <c r="B19" s="30"/>
      <c r="C19" s="13" t="s">
        <v>31</v>
      </c>
      <c r="D19" s="41" t="s">
        <v>67</v>
      </c>
      <c r="E19" s="41"/>
      <c r="F19" s="41"/>
      <c r="G19" s="15" t="s">
        <v>60</v>
      </c>
      <c r="H19" s="5">
        <v>1</v>
      </c>
      <c r="I19" s="30">
        <v>8</v>
      </c>
      <c r="J19" s="30"/>
      <c r="K19" s="30">
        <v>8</v>
      </c>
      <c r="L19" s="30"/>
      <c r="M19" s="30"/>
      <c r="N19" s="30"/>
    </row>
    <row r="20" spans="1:14" ht="15" customHeight="1" x14ac:dyDescent="0.15">
      <c r="A20" s="28"/>
      <c r="B20" s="30" t="s">
        <v>33</v>
      </c>
      <c r="C20" s="30" t="s">
        <v>34</v>
      </c>
      <c r="D20" s="41" t="s">
        <v>126</v>
      </c>
      <c r="E20" s="41"/>
      <c r="F20" s="41"/>
      <c r="G20" s="14" t="s">
        <v>129</v>
      </c>
      <c r="H20" s="14" t="s">
        <v>129</v>
      </c>
      <c r="I20" s="30">
        <v>7</v>
      </c>
      <c r="J20" s="30"/>
      <c r="K20" s="30">
        <v>7</v>
      </c>
      <c r="L20" s="30"/>
      <c r="M20" s="57"/>
      <c r="N20" s="58"/>
    </row>
    <row r="21" spans="1:14" ht="15" customHeight="1" x14ac:dyDescent="0.15">
      <c r="A21" s="28"/>
      <c r="B21" s="30"/>
      <c r="C21" s="30"/>
      <c r="D21" s="41" t="s">
        <v>126</v>
      </c>
      <c r="E21" s="41"/>
      <c r="F21" s="41"/>
      <c r="G21" s="14" t="s">
        <v>129</v>
      </c>
      <c r="H21" s="14" t="s">
        <v>129</v>
      </c>
      <c r="I21" s="57">
        <v>7</v>
      </c>
      <c r="J21" s="58"/>
      <c r="K21" s="57">
        <v>7</v>
      </c>
      <c r="L21" s="58"/>
      <c r="M21" s="57"/>
      <c r="N21" s="58"/>
    </row>
    <row r="22" spans="1:14" ht="15" customHeight="1" x14ac:dyDescent="0.15">
      <c r="A22" s="28"/>
      <c r="B22" s="30"/>
      <c r="C22" s="30" t="s">
        <v>38</v>
      </c>
      <c r="D22" s="41" t="s">
        <v>55</v>
      </c>
      <c r="E22" s="41"/>
      <c r="F22" s="41"/>
      <c r="G22" s="13" t="s">
        <v>41</v>
      </c>
      <c r="H22" s="13" t="s">
        <v>70</v>
      </c>
      <c r="I22" s="30">
        <v>6</v>
      </c>
      <c r="J22" s="30"/>
      <c r="K22" s="30">
        <v>4</v>
      </c>
      <c r="L22" s="30"/>
      <c r="M22" s="30" t="s">
        <v>40</v>
      </c>
      <c r="N22" s="30"/>
    </row>
    <row r="23" spans="1:14" ht="15" customHeight="1" x14ac:dyDescent="0.15">
      <c r="A23" s="28"/>
      <c r="B23" s="30"/>
      <c r="C23" s="30"/>
      <c r="D23" s="41" t="s">
        <v>71</v>
      </c>
      <c r="E23" s="41"/>
      <c r="F23" s="41"/>
      <c r="G23" s="4" t="s">
        <v>39</v>
      </c>
      <c r="H23" s="4" t="s">
        <v>39</v>
      </c>
      <c r="I23" s="30">
        <v>6</v>
      </c>
      <c r="J23" s="30"/>
      <c r="K23" s="30">
        <v>6</v>
      </c>
      <c r="L23" s="30"/>
      <c r="M23" s="30"/>
      <c r="N23" s="30"/>
    </row>
    <row r="24" spans="1:14" ht="28.15" customHeight="1" x14ac:dyDescent="0.15">
      <c r="A24" s="28"/>
      <c r="B24" s="61" t="s">
        <v>42</v>
      </c>
      <c r="C24" s="61" t="s">
        <v>43</v>
      </c>
      <c r="D24" s="41" t="s">
        <v>104</v>
      </c>
      <c r="E24" s="41"/>
      <c r="F24" s="41"/>
      <c r="G24" s="5" t="s">
        <v>73</v>
      </c>
      <c r="H24" s="5" t="s">
        <v>73</v>
      </c>
      <c r="I24" s="57">
        <v>6</v>
      </c>
      <c r="J24" s="58"/>
      <c r="K24" s="57">
        <v>3</v>
      </c>
      <c r="L24" s="58"/>
      <c r="M24" s="63" t="s">
        <v>45</v>
      </c>
      <c r="N24" s="64"/>
    </row>
    <row r="25" spans="1:14" ht="25.15" customHeight="1" x14ac:dyDescent="0.15">
      <c r="A25" s="28"/>
      <c r="B25" s="62"/>
      <c r="C25" s="62"/>
      <c r="D25" s="41" t="s">
        <v>74</v>
      </c>
      <c r="E25" s="41"/>
      <c r="F25" s="41"/>
      <c r="G25" s="5" t="s">
        <v>73</v>
      </c>
      <c r="H25" s="5" t="s">
        <v>73</v>
      </c>
      <c r="I25" s="30">
        <v>6</v>
      </c>
      <c r="J25" s="30"/>
      <c r="K25" s="30">
        <v>3</v>
      </c>
      <c r="L25" s="30"/>
      <c r="M25" s="65"/>
      <c r="N25" s="66"/>
    </row>
    <row r="26" spans="1:14" ht="15" customHeight="1" x14ac:dyDescent="0.15">
      <c r="A26" s="59" t="s">
        <v>48</v>
      </c>
      <c r="B26" s="59"/>
      <c r="C26" s="59"/>
      <c r="D26" s="59"/>
      <c r="E26" s="59"/>
      <c r="F26" s="59"/>
      <c r="G26" s="59"/>
      <c r="H26" s="59"/>
      <c r="I26" s="59">
        <f>SUM(I13:I25)</f>
        <v>100</v>
      </c>
      <c r="J26" s="59"/>
      <c r="K26" s="59">
        <f>SUM(K13:K25)</f>
        <v>92</v>
      </c>
      <c r="L26" s="59"/>
      <c r="M26" s="60"/>
      <c r="N26" s="60"/>
    </row>
    <row r="27" spans="1:14" ht="15" customHeight="1" x14ac:dyDescent="0.15">
      <c r="A27" s="6" t="s">
        <v>49</v>
      </c>
      <c r="B27" s="23" t="s">
        <v>131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ht="15" customHeight="1" x14ac:dyDescent="0.15">
      <c r="A28" s="26" t="s">
        <v>50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49.15" customHeight="1" x14ac:dyDescent="0.15">
      <c r="A29" s="26" t="s">
        <v>51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8.450000000000003" customHeight="1" x14ac:dyDescent="0.15">
      <c r="A30" s="26" t="s">
        <v>52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customHeight="1" x14ac:dyDescent="0.15"/>
    <row r="32" spans="1:1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5" ht="51.95" customHeight="1" x14ac:dyDescent="0.15"/>
    <row r="46" ht="41.1" customHeight="1" x14ac:dyDescent="0.15"/>
    <row r="47" ht="15.95" customHeight="1" x14ac:dyDescent="0.15"/>
  </sheetData>
  <mergeCells count="112">
    <mergeCell ref="B27:N27"/>
    <mergeCell ref="A28:N28"/>
    <mergeCell ref="A29:N29"/>
    <mergeCell ref="A30:N30"/>
    <mergeCell ref="D17:F17"/>
    <mergeCell ref="I17:J17"/>
    <mergeCell ref="K17:L17"/>
    <mergeCell ref="M17:N17"/>
    <mergeCell ref="I25:J25"/>
    <mergeCell ref="K25:L25"/>
    <mergeCell ref="A26:H26"/>
    <mergeCell ref="I26:J26"/>
    <mergeCell ref="K26:L26"/>
    <mergeCell ref="M26:N26"/>
    <mergeCell ref="I23:J23"/>
    <mergeCell ref="K23:L23"/>
    <mergeCell ref="M23:N23"/>
    <mergeCell ref="B24:B25"/>
    <mergeCell ref="C24:C25"/>
    <mergeCell ref="D24:F24"/>
    <mergeCell ref="I24:J24"/>
    <mergeCell ref="K24:L24"/>
    <mergeCell ref="M24:N25"/>
    <mergeCell ref="D25:F25"/>
    <mergeCell ref="B20:B23"/>
    <mergeCell ref="C20:C21"/>
    <mergeCell ref="D20:F20"/>
    <mergeCell ref="I20:J20"/>
    <mergeCell ref="K20:L20"/>
    <mergeCell ref="M20:N20"/>
    <mergeCell ref="D19:F19"/>
    <mergeCell ref="I19:J19"/>
    <mergeCell ref="K19:L19"/>
    <mergeCell ref="M19:N19"/>
    <mergeCell ref="D21:F21"/>
    <mergeCell ref="I21:J21"/>
    <mergeCell ref="K21:L21"/>
    <mergeCell ref="M21:N21"/>
    <mergeCell ref="C22:C23"/>
    <mergeCell ref="D22:F22"/>
    <mergeCell ref="I22:J22"/>
    <mergeCell ref="K22:L22"/>
    <mergeCell ref="M22:N22"/>
    <mergeCell ref="D23:F23"/>
    <mergeCell ref="M18:N18"/>
    <mergeCell ref="D15:F15"/>
    <mergeCell ref="I15:J15"/>
    <mergeCell ref="K15:L15"/>
    <mergeCell ref="M15:N15"/>
    <mergeCell ref="C16:C18"/>
    <mergeCell ref="D16:F16"/>
    <mergeCell ref="I16:J16"/>
    <mergeCell ref="K16:L16"/>
    <mergeCell ref="M16:N16"/>
    <mergeCell ref="D18:F18"/>
    <mergeCell ref="L9:M9"/>
    <mergeCell ref="A10:A11"/>
    <mergeCell ref="B10:G10"/>
    <mergeCell ref="H10:N10"/>
    <mergeCell ref="B11:G11"/>
    <mergeCell ref="H11:N11"/>
    <mergeCell ref="A4:B9"/>
    <mergeCell ref="M13:N13"/>
    <mergeCell ref="D14:F14"/>
    <mergeCell ref="I14:J14"/>
    <mergeCell ref="K14:L14"/>
    <mergeCell ref="M14:N14"/>
    <mergeCell ref="A12:A25"/>
    <mergeCell ref="D12:F12"/>
    <mergeCell ref="I12:J12"/>
    <mergeCell ref="K12:L12"/>
    <mergeCell ref="M12:N12"/>
    <mergeCell ref="B13:B19"/>
    <mergeCell ref="C13:C15"/>
    <mergeCell ref="D13:F13"/>
    <mergeCell ref="I13:J13"/>
    <mergeCell ref="K13:L13"/>
    <mergeCell ref="I18:J18"/>
    <mergeCell ref="K18:L18"/>
    <mergeCell ref="J4:K5"/>
    <mergeCell ref="C7:D7"/>
    <mergeCell ref="F7:G7"/>
    <mergeCell ref="H7:I7"/>
    <mergeCell ref="J7:K7"/>
    <mergeCell ref="C9:D9"/>
    <mergeCell ref="F9:G9"/>
    <mergeCell ref="H9:I9"/>
    <mergeCell ref="J9:K9"/>
    <mergeCell ref="A1:N1"/>
    <mergeCell ref="A2:B2"/>
    <mergeCell ref="C2:N2"/>
    <mergeCell ref="A3:B3"/>
    <mergeCell ref="C3:G3"/>
    <mergeCell ref="H3:I3"/>
    <mergeCell ref="J3:N3"/>
    <mergeCell ref="L7:M7"/>
    <mergeCell ref="C8:D8"/>
    <mergeCell ref="F8:G8"/>
    <mergeCell ref="H8:I8"/>
    <mergeCell ref="J8:K8"/>
    <mergeCell ref="L8:M8"/>
    <mergeCell ref="L4:M5"/>
    <mergeCell ref="N4:N5"/>
    <mergeCell ref="C6:D6"/>
    <mergeCell ref="F6:G6"/>
    <mergeCell ref="H6:I6"/>
    <mergeCell ref="J6:K6"/>
    <mergeCell ref="L6:M6"/>
    <mergeCell ref="C4:D5"/>
    <mergeCell ref="E4:E5"/>
    <mergeCell ref="F4:G5"/>
    <mergeCell ref="H4:I5"/>
  </mergeCells>
  <phoneticPr fontId="7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村级便民中心服务政务网络租赁经费</vt:lpstr>
      <vt:lpstr>政务大厅装修工程</vt:lpstr>
      <vt:lpstr>政务专网费</vt:lpstr>
      <vt:lpstr>农村专网费</vt:lpstr>
      <vt:lpstr>空气能供热机组</vt:lpstr>
      <vt:lpstr>合水宾馆定补资金</vt:lpstr>
      <vt:lpstr>项目前期费</vt:lpstr>
      <vt:lpstr>工会经费</vt:lpstr>
      <vt:lpstr>金融办业务费</vt:lpstr>
      <vt:lpstr>政务中心业务费</vt:lpstr>
      <vt:lpstr>统办大楼及附属工程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603-001</cp:lastModifiedBy>
  <cp:lastPrinted>2020-08-24T08:51:00Z</cp:lastPrinted>
  <dcterms:created xsi:type="dcterms:W3CDTF">2018-12-05T00:45:00Z</dcterms:created>
  <dcterms:modified xsi:type="dcterms:W3CDTF">2021-05-25T00:52:57Z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