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tabRatio="707"/>
  </bookViews>
  <sheets>
    <sheet name="附表1" sheetId="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Print_Titles" localSheetId="0">附表1!$1:$6</definedName>
    <definedName name="_xlnm.Print_Area" localSheetId="0">附表1!$A$1:$I$64</definedName>
    <definedName name="_?">#REF!</definedName>
    <definedName name="____??????">#REF!</definedName>
    <definedName name="_21114">#REF!</definedName>
    <definedName name="_Fill">#REF!</definedName>
    <definedName name="_Order1">255</definedName>
    <definedName name="_Order2">255</definedName>
    <definedName name="a">#REF!</definedName>
    <definedName name="aa">#REF!</definedName>
    <definedName name="as">#N/A</definedName>
    <definedName name="cost">#REF!</definedName>
    <definedName name="data">#REF!</definedName>
    <definedName name="Database" hidden="1">#REF!</definedName>
    <definedName name="database2">#REF!</definedName>
    <definedName name="database3">#REF!</definedName>
    <definedName name="dss">#REF!</definedName>
    <definedName name="E206.">#REF!</definedName>
    <definedName name="eee">#REF!</definedName>
    <definedName name="eve">#REF!</definedName>
    <definedName name="fff">#REF!</definedName>
    <definedName name="gxxe2003">'[1]P1012001'!$A$6:$E$117</definedName>
    <definedName name="gxxe20032">'[1]P1012001'!$A$6:$E$117</definedName>
    <definedName name="hhhh">#REF!</definedName>
    <definedName name="HWSheet">1</definedName>
    <definedName name="kkkk">#REF!</definedName>
    <definedName name="Module.Prix_SMC">#N/A</definedName>
    <definedName name="PRCGAAP">#REF!</definedName>
    <definedName name="PRCGAAP2">#REF!</definedName>
    <definedName name="_xlnm.Print_Area" hidden="1">#REF!</definedName>
    <definedName name="Print_Area_MI">#REF!</definedName>
    <definedName name="rrrr">#REF!</definedName>
    <definedName name="s">#REF!</definedName>
    <definedName name="sfeggsafasfas">#REF!</definedName>
    <definedName name="ss">#REF!</definedName>
    <definedName name="ttt">#REF!</definedName>
    <definedName name="tttt">#REF!</definedName>
    <definedName name="UFPcy">#REF!</definedName>
    <definedName name="UFPkcsp">#REF!</definedName>
    <definedName name="UFPrn20031228144214">[2]主营业务成本明细表!#REF!</definedName>
    <definedName name="UFPyt">#REF!</definedName>
    <definedName name="Work_Program_By_Area_List">#REF!</definedName>
    <definedName name="www">#REF!</definedName>
    <definedName name="yyyy">#REF!</definedName>
    <definedName name="本级标准收入2004年">[3]本年收入合计!$E$4:$E$184</definedName>
    <definedName name="拨款汇总_合计">SUM(#REF!)</definedName>
    <definedName name="财力">#REF!</definedName>
    <definedName name="财政供养人员增幅2004年">[4]财政供养人员增幅!$E$6</definedName>
    <definedName name="财政供养人员增幅2004年分县">[4]财政供养人员增幅!$E$4:$E$184</definedName>
    <definedName name="村级标准支出">[5]村级支出!$E$4:$E$184</definedName>
    <definedName name="大多数">[6]Sheet2!$A$15</definedName>
    <definedName name="大幅度">#REF!</definedName>
    <definedName name="地区名称">#REF!</definedName>
    <definedName name="第二产业分县2003年">[7]GDP!$G$4:$G$184</definedName>
    <definedName name="第二产业合计2003年">[7]GDP!$G$4</definedName>
    <definedName name="第三产业分县2003年">[7]GDP!$H$4:$H$184</definedName>
    <definedName name="第三产业合计2003年">[7]GDP!$H$4</definedName>
    <definedName name="耕地占用税分县2003年">[8]一般预算收入!$U$4:$U$184</definedName>
    <definedName name="耕地占用税合计2003年">[8]一般预算收入!$U$4</definedName>
    <definedName name="工商税收2004年">[9]工商税收!$S$4:$S$184</definedName>
    <definedName name="工商税收合计2004年">[9]工商税收!$S$4</definedName>
    <definedName name="公检法司部门编制数">[10]公检法司编制!$E$4:$E$184</definedName>
    <definedName name="公用标准支出">[11]合计!$E$4:$E$184</definedName>
    <definedName name="行政管理部门编制数">[10]行政编制!$E$4:$E$184</definedName>
    <definedName name="汇率">#REF!</definedName>
    <definedName name="科目编码">[12]编码!$A$2:$A$145</definedName>
    <definedName name="年初短期投资">#REF!</definedName>
    <definedName name="年初货币资金">#REF!</definedName>
    <definedName name="年初应收票据">#REF!</definedName>
    <definedName name="农业人口2003年">[13]农业人口!$E$4:$E$184</definedName>
    <definedName name="农业税分县2003年">[8]一般预算收入!$S$4:$S$184</definedName>
    <definedName name="农业税合计2003年">[8]一般预算收入!$S$4</definedName>
    <definedName name="农业特产税分县2003年">[8]一般预算收入!$T$4:$T$184</definedName>
    <definedName name="农业特产税合计2003年">[8]一般预算收入!$T$4</definedName>
    <definedName name="农业用地面积">[14]农业用地!$E$4:$E$184</definedName>
    <definedName name="契税分县2003年">[8]一般预算收入!$V$4:$V$184</definedName>
    <definedName name="契税合计2003年">[8]一般预算收入!$V$4</definedName>
    <definedName name="全额差额比例">#REF!</definedName>
    <definedName name="人员标准支出">[15]人员支出!$E$4:$E$184</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事业发展支出">[16]事业发展!$E$4:$E$184</definedName>
    <definedName name="是">#REF!</definedName>
    <definedName name="位次d">#REF!</definedName>
    <definedName name="乡镇个数">[17]行政区划!$D$6:$D$184</definedName>
    <definedName name="性别">[18]基础编码!$H$2:$H$3</definedName>
    <definedName name="学历">[18]基础编码!$S$2:$S$9</definedName>
    <definedName name="一般预算收入2002年">'[19]2002年一般预算收入'!$AC$4:$AC$184</definedName>
    <definedName name="一般预算收入2003年">[8]一般预算收入!$AD$4:$AD$184</definedName>
    <definedName name="一般预算收入合计2003年">[8]一般预算收入!$AC$4</definedName>
    <definedName name="支出">'[20]P1012001'!$A$6:$E$117</definedName>
    <definedName name="职务级别">[21]行政机构人员信息!$K$5</definedName>
    <definedName name="中国">#REF!</definedName>
    <definedName name="中小学生人数2003年">[22]中小学生!$E$4:$E$184</definedName>
    <definedName name="总人口2003年">[23]总人口!$E$4:$E$184</definedName>
    <definedName name="전">#REF!</definedName>
    <definedName name="주택사업본부">#REF!</definedName>
    <definedName name="철구사업본부">#REF!</definedName>
  </definedNames>
  <calcPr calcId="144525" concurrentCalc="0"/>
</workbook>
</file>

<file path=xl/sharedStrings.xml><?xml version="1.0" encoding="utf-8"?>
<sst xmlns="http://schemas.openxmlformats.org/spreadsheetml/2006/main" count="92" uniqueCount="90">
  <si>
    <t>合水县2019年统筹整合资金计划表（与整合方案一致）</t>
  </si>
  <si>
    <t xml:space="preserve">填报单位（盖章）： </t>
  </si>
  <si>
    <t>单位</t>
  </si>
  <si>
    <t>万元</t>
  </si>
  <si>
    <t>序号</t>
  </si>
  <si>
    <t>财政资金名称</t>
  </si>
  <si>
    <t>纳入整合范围的资金规模（万元）</t>
  </si>
  <si>
    <t>计划整合规模</t>
  </si>
  <si>
    <t>占比</t>
  </si>
  <si>
    <t>资金规模</t>
  </si>
  <si>
    <t>对应文号</t>
  </si>
  <si>
    <t>A</t>
  </si>
  <si>
    <t>E1</t>
  </si>
  <si>
    <t>F</t>
  </si>
  <si>
    <t>G</t>
  </si>
  <si>
    <t>合计</t>
  </si>
  <si>
    <t>一</t>
  </si>
  <si>
    <t>中央财政合计</t>
  </si>
  <si>
    <t>中央财政专项扶贫资金</t>
  </si>
  <si>
    <t>水利发展资金</t>
  </si>
  <si>
    <t>农业生产发展资金</t>
  </si>
  <si>
    <t>总规模(A,包含该项资金的全部支出方向)</t>
  </si>
  <si>
    <t>其中（B）:</t>
  </si>
  <si>
    <t>★耕地地力保护补贴(B1)</t>
  </si>
  <si>
    <t>★农机购置补贴(B2)</t>
  </si>
  <si>
    <t>★支持适度规模经营（农业信贷担保体系建设运营）(B3)</t>
  </si>
  <si>
    <t>★有机肥替代(B4)</t>
  </si>
  <si>
    <t>★农机深耕深松(B5)</t>
  </si>
  <si>
    <t>★耕地休耕(B6)</t>
  </si>
  <si>
    <t>扣除B后的资金规模（C=A-B）</t>
  </si>
  <si>
    <t>林业改革发展资金</t>
  </si>
  <si>
    <t>其中（B）：★天然林保护管理（天保工程区管护、天然林停伐管护）</t>
  </si>
  <si>
    <t>农业综合开发补助资金</t>
  </si>
  <si>
    <t>农村综合改革转移支付</t>
  </si>
  <si>
    <t>土地整治工作专项资金</t>
  </si>
  <si>
    <t>农村环境连片整治示范资金</t>
  </si>
  <si>
    <t>车辆购置税收入补助地方用于一般公路建设项目资金（支持农村公路部分）</t>
  </si>
  <si>
    <t>农村危房改造补助资金</t>
  </si>
  <si>
    <t>中央专项彩票公益金支持扶贫资金</t>
  </si>
  <si>
    <t>产粮大县奖励资金</t>
  </si>
  <si>
    <t>生猪（牛羊）调出大县奖励资金（省级统筹部分）</t>
  </si>
  <si>
    <t>农业资源及生态保护补助资金（对农民的直接补贴除外）</t>
  </si>
  <si>
    <t>服务业发展专项资金（支持新农村现代流通服务网络工程部分）</t>
  </si>
  <si>
    <t>旅游发展基金</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</si>
  <si>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</si>
  <si>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小  计</t>
  </si>
  <si>
    <t>⑴农村扶贫公路中央基建投资</t>
  </si>
  <si>
    <t>⑵中小河流治理工程中央基投资</t>
  </si>
  <si>
    <t>⑶全国新增千亿斤粮食生产能力规划田间工程中央基建投资</t>
  </si>
  <si>
    <t>⑷农村电网改造升级工程中央基建投资</t>
  </si>
  <si>
    <t>⑸以工代赈示范工程中央基建投资</t>
  </si>
  <si>
    <t>⑹农村饮水安全巩固提升工程中央基建投资</t>
  </si>
  <si>
    <t>⑺规模化大型沼气工程中央基建投资</t>
  </si>
  <si>
    <t>⑻退牧还草中央基建投资</t>
  </si>
  <si>
    <t>⑼水文基础设施中央基建投资</t>
  </si>
  <si>
    <t>⑽种养业循环一体化项目中央基建投资</t>
  </si>
  <si>
    <t>⑾2017水生态治理中小河流治理等其他水利工程中央基建投资</t>
  </si>
  <si>
    <t>⑿重点区域排涝能力建设中央基建投资</t>
  </si>
  <si>
    <t>⒀中央预算内投资用于“三农”建设的其他资金（属于整合范围但未在⑴-⑿列明的资金）</t>
  </si>
  <si>
    <t>二</t>
  </si>
  <si>
    <t>省级财政资金小计</t>
  </si>
  <si>
    <t>发展资金省级资金</t>
  </si>
  <si>
    <t>“两州一市”省级资金</t>
  </si>
  <si>
    <t>少数民族发展省级资金</t>
  </si>
  <si>
    <t>以工代赈省级资金</t>
  </si>
  <si>
    <t>①农田水利设施建设省级资金、②山洪灾害防治省级资金</t>
  </si>
  <si>
    <t>农民专业合作社省级资金</t>
  </si>
  <si>
    <t>①测土配方补助资金省级资金、②耕地保护与质量提升补助省级资金</t>
  </si>
  <si>
    <t>农业综合开发省级资金</t>
  </si>
  <si>
    <t>农村综合改革示范点省级资金和村级公益事业建设一事一议奖补省级资金</t>
  </si>
  <si>
    <t>土地开发治理项目省级资金</t>
  </si>
  <si>
    <t>农村环境综合治理示范和规模化畜禽养殖省级资金</t>
  </si>
  <si>
    <t>农村危房改造省级资金</t>
  </si>
  <si>
    <t>三</t>
  </si>
  <si>
    <t>市级财政资金小计</t>
  </si>
  <si>
    <t>四</t>
  </si>
  <si>
    <t>县级财政资金小计</t>
  </si>
  <si>
    <t>填表说明：</t>
  </si>
  <si>
    <t>1.进度统计表主要反映某一年度整合工作情况，请分年度、分级汇总上报。省级财政、扶贫部门须汇总本省所有试点县情况联合行文报财政部、国务院扶贫办，每季度上报一次，即分别在4月15日、7月15日、10月15日及次年1月15日前。每年1月15日、4月15日、7月15日需同时报送上一年度和本年度的统计表。每年10月15日只报送本年度的统计表。</t>
  </si>
  <si>
    <t>2.汇总报财政部、国务院扶贫办时，纳入整合范围的中央财政各项资金需报送细项，省级、市级、县级财政资金只报小计数，不报送细项（细项由各省留存备查）。</t>
  </si>
  <si>
    <t>3.资金总规模（A）指本省（市）本年度该项资金的总规模；其中试点贫困县资金规模（B）指试点贫困县收到的该项资金的规模。A&gt;=B。</t>
  </si>
  <si>
    <t>4.年度资金增幅全省平均（C）指本省该项资金的年度增幅（=本年规模/上年规模-100%）；年度资金增幅试点贫困县平均（D）指安排给本省试点县的该项资金规模的年度增幅（=本年规模/上年规模-100%）。年度间试点县数量有变化的，只统计上一年度试点县的平均增幅。C和D只由省级填报。</t>
  </si>
  <si>
    <r>
      <rPr>
        <sz val="12"/>
        <rFont val="宋体"/>
        <charset val="134"/>
        <scheme val="minor"/>
      </rPr>
      <t>5.计划整合资金规模（E）根据试点贫困县资金统筹整合使用方案填报。其中：E</t>
    </r>
    <r>
      <rPr>
        <vertAlign val="subscript"/>
        <sz val="12"/>
        <rFont val="宋体"/>
        <charset val="134"/>
        <scheme val="minor"/>
      </rPr>
      <t>1</t>
    </r>
    <r>
      <rPr>
        <sz val="12"/>
        <rFont val="宋体"/>
        <charset val="134"/>
        <scheme val="minor"/>
      </rPr>
      <t>为年初方案中计划整合资金规模，E</t>
    </r>
    <r>
      <rPr>
        <vertAlign val="subscript"/>
        <sz val="12"/>
        <rFont val="宋体"/>
        <charset val="134"/>
        <scheme val="minor"/>
      </rPr>
      <t>2</t>
    </r>
    <r>
      <rPr>
        <sz val="12"/>
        <rFont val="宋体"/>
        <charset val="134"/>
        <scheme val="minor"/>
      </rPr>
      <t>为调整方案后的计划整合资金规模，调整方案需按程序重新进行报备（参照预算调整要求，原则上只允许调整一次，具体时间要求由各省自行规定，调整数为最终数）。贫困县资金统筹整合使用方案是监督检查和考核评价的重要依据，该指标需与方案保持一致。</t>
    </r>
  </si>
  <si>
    <t>6.已整合资金规模（F）指试点贫困县已收到上级转移支付或本级安排的，且已分解下达到责任部门或项目的资金规模。F&lt;=E。</t>
  </si>
  <si>
    <t>7.已完成支出规模（G）指已整合资金规模（F）中，已报账或形成实际支出的资金规模。G&lt;=F。</t>
  </si>
  <si>
    <t>8.整合后资金的实际投向，按农业生产发展（H）、农村基础设施建设（I）、其他（J）三大类统计。G=H+I+J。</t>
  </si>
  <si>
    <t>9.考虑到整合后形成资金池，难以区分各级资金的实际支出和实际投向，每个试点贫困县对（G、H、I、J）4项指标只填总数。</t>
  </si>
  <si>
    <t>10.按照财农[2016]151号文件要求，纳入整合范围的涉农资金按原渠道下达到县后，贫困县区分中央、省、市各级各类资金并详细记录预算指标来源，根据经报备的资金统筹整合使用方案安排预算，将调整后的预算下达给实际使用单位，按实际用途列相应支出科目，在预算指标账中记录有关资金用途调整情况，并相应做好预决算说明和解释工作，如实反映资金实际使用情况。上述要求不在本表反映但各试点贫困县要有详细记录备查。</t>
  </si>
  <si>
    <t>11.标“— —”格不需填写。</t>
  </si>
  <si>
    <t>12.★表示不纳入整合范围的涉农资金</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</si>
</sst>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6">
    <font>
      <sz val="11"/>
      <color theme="1"/>
      <name val="宋体"/>
      <charset val="134"/>
      <scheme val="minor"/>
    </font>
    <font>
      <b/>
      <sz val="10"/>
      <color theme="1"/>
      <name val="宋体"/>
      <charset val="134"/>
      <scheme val="minor"/>
    </font>
    <font>
      <sz val="28"/>
      <color theme="1"/>
      <name val="黑体"/>
      <charset val="134"/>
    </font>
    <font>
      <sz val="11"/>
      <color indexed="8"/>
      <name val="宋体"/>
      <charset val="134"/>
      <scheme val="major"/>
    </font>
    <font>
      <b/>
      <sz val="11"/>
      <color indexed="8"/>
      <name val="宋体"/>
      <charset val="134"/>
      <scheme val="major"/>
    </font>
    <font>
      <b/>
      <sz val="14"/>
      <color rgb="FF000000"/>
      <name val="宋体"/>
      <charset val="134"/>
      <scheme val="minor"/>
    </font>
    <font>
      <b/>
      <sz val="12"/>
      <color indexed="8"/>
      <name val="宋体"/>
      <charset val="134"/>
      <scheme val="major"/>
    </font>
    <font>
      <b/>
      <sz val="14"/>
      <color indexed="8"/>
      <name val="宋体"/>
      <charset val="134"/>
      <scheme val="minor"/>
    </font>
    <font>
      <b/>
      <sz val="14"/>
      <color theme="1"/>
      <name val="宋体"/>
      <charset val="134"/>
      <scheme val="minor"/>
    </font>
    <font>
      <b/>
      <sz val="14"/>
      <name val="宋体"/>
      <charset val="134"/>
      <scheme val="minor"/>
    </font>
    <font>
      <sz val="14"/>
      <name val="宋体"/>
      <charset val="134"/>
      <scheme val="minor"/>
    </font>
    <font>
      <sz val="14"/>
      <color theme="1"/>
      <name val="宋体"/>
      <charset val="134"/>
      <scheme val="minor"/>
    </font>
    <font>
      <sz val="14"/>
      <color indexed="8"/>
      <name val="宋体"/>
      <charset val="134"/>
      <scheme val="minor"/>
    </font>
    <font>
      <sz val="12"/>
      <color theme="1"/>
      <name val="宋体"/>
      <charset val="134"/>
      <scheme val="minor"/>
    </font>
    <font>
      <sz val="12"/>
      <name val="宋体"/>
      <charset val="134"/>
      <scheme val="minor"/>
    </font>
    <font>
      <sz val="11"/>
      <color indexed="8"/>
      <name val="宋体"/>
      <charset val="134"/>
    </font>
    <font>
      <sz val="11"/>
      <color theme="1"/>
      <name val="宋体"/>
      <charset val="0"/>
      <scheme val="minor"/>
    </font>
    <font>
      <b/>
      <sz val="11"/>
      <color theme="3"/>
      <name val="宋体"/>
      <charset val="134"/>
      <scheme val="minor"/>
    </font>
    <font>
      <sz val="11"/>
      <color theme="0"/>
      <name val="宋体"/>
      <charset val="0"/>
      <scheme val="minor"/>
    </font>
    <font>
      <sz val="11"/>
      <color rgb="FF9C0006"/>
      <name val="宋体"/>
      <charset val="0"/>
      <scheme val="minor"/>
    </font>
    <font>
      <i/>
      <sz val="11"/>
      <color rgb="FF7F7F7F"/>
      <name val="宋体"/>
      <charset val="0"/>
      <scheme val="minor"/>
    </font>
    <font>
      <sz val="11"/>
      <color rgb="FFFF0000"/>
      <name val="宋体"/>
      <charset val="0"/>
      <scheme val="minor"/>
    </font>
    <font>
      <b/>
      <sz val="11"/>
      <color rgb="FF3F3F3F"/>
      <name val="宋体"/>
      <charset val="0"/>
      <scheme val="minor"/>
    </font>
    <font>
      <b/>
      <sz val="13"/>
      <color theme="3"/>
      <name val="宋体"/>
      <charset val="134"/>
      <scheme val="minor"/>
    </font>
    <font>
      <sz val="11"/>
      <color rgb="FF3F3F76"/>
      <name val="宋体"/>
      <charset val="0"/>
      <scheme val="minor"/>
    </font>
    <font>
      <b/>
      <sz val="11"/>
      <color theme="1"/>
      <name val="宋体"/>
      <charset val="0"/>
      <scheme val="minor"/>
    </font>
    <font>
      <sz val="11"/>
      <color rgb="FFFA7D00"/>
      <name val="宋体"/>
      <charset val="0"/>
      <scheme val="minor"/>
    </font>
    <font>
      <b/>
      <sz val="18"/>
      <color theme="3"/>
      <name val="宋体"/>
      <charset val="134"/>
      <scheme val="minor"/>
    </font>
    <font>
      <u/>
      <sz val="11"/>
      <color rgb="FF800080"/>
      <name val="宋体"/>
      <charset val="0"/>
      <scheme val="minor"/>
    </font>
    <font>
      <sz val="11"/>
      <color rgb="FF9C6500"/>
      <name val="宋体"/>
      <charset val="0"/>
      <scheme val="minor"/>
    </font>
    <font>
      <sz val="11"/>
      <color rgb="FF006100"/>
      <name val="宋体"/>
      <charset val="0"/>
      <scheme val="minor"/>
    </font>
    <font>
      <b/>
      <sz val="11"/>
      <color rgb="FFFA7D00"/>
      <name val="宋体"/>
      <charset val="0"/>
      <scheme val="minor"/>
    </font>
    <font>
      <u/>
      <sz val="11"/>
      <color rgb="FF0000FF"/>
      <name val="宋体"/>
      <charset val="0"/>
      <scheme val="minor"/>
    </font>
    <font>
      <b/>
      <sz val="15"/>
      <color theme="3"/>
      <name val="宋体"/>
      <charset val="134"/>
      <scheme val="minor"/>
    </font>
    <font>
      <b/>
      <sz val="11"/>
      <color rgb="FFFFFFFF"/>
      <name val="宋体"/>
      <charset val="0"/>
      <scheme val="minor"/>
    </font>
    <font>
      <vertAlign val="subscript"/>
      <sz val="12"/>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FFEB9C"/>
        <bgColor indexed="64"/>
      </patternFill>
    </fill>
    <fill>
      <patternFill patternType="solid">
        <fgColor rgb="FFC6EFCE"/>
        <bgColor indexed="64"/>
      </patternFill>
    </fill>
    <fill>
      <patternFill patternType="solid">
        <fgColor theme="8"/>
        <bgColor indexed="64"/>
      </patternFill>
    </fill>
    <fill>
      <patternFill patternType="solid">
        <fgColor theme="9" tint="0.799981688894314"/>
        <bgColor indexed="64"/>
      </patternFill>
    </fill>
    <fill>
      <patternFill patternType="solid">
        <fgColor rgb="FFA5A5A5"/>
        <bgColor indexed="64"/>
      </patternFill>
    </fill>
    <fill>
      <patternFill patternType="solid">
        <fgColor theme="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5">
    <xf numFmtId="0" fontId="0" fillId="0" borderId="0">
      <alignment vertical="center"/>
    </xf>
    <xf numFmtId="42" fontId="0" fillId="0" borderId="0" applyFont="0" applyFill="0" applyBorder="0" applyAlignment="0" applyProtection="0">
      <alignment vertical="center"/>
    </xf>
    <xf numFmtId="0" fontId="16" fillId="14" borderId="0" applyNumberFormat="0" applyBorder="0" applyAlignment="0" applyProtection="0">
      <alignment vertical="center"/>
    </xf>
    <xf numFmtId="0" fontId="24" fillId="18"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1"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18" fillId="24"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0" borderId="14" applyNumberFormat="0" applyFont="0" applyAlignment="0" applyProtection="0">
      <alignment vertical="center"/>
    </xf>
    <xf numFmtId="0" fontId="18" fillId="5" borderId="0" applyNumberFormat="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3" fillId="0" borderId="16" applyNumberFormat="0" applyFill="0" applyAlignment="0" applyProtection="0">
      <alignment vertical="center"/>
    </xf>
    <xf numFmtId="0" fontId="23" fillId="0" borderId="16" applyNumberFormat="0" applyFill="0" applyAlignment="0" applyProtection="0">
      <alignment vertical="center"/>
    </xf>
    <xf numFmtId="0" fontId="18" fillId="21" borderId="0" applyNumberFormat="0" applyBorder="0" applyAlignment="0" applyProtection="0">
      <alignment vertical="center"/>
    </xf>
    <xf numFmtId="0" fontId="17" fillId="0" borderId="13" applyNumberFormat="0" applyFill="0" applyAlignment="0" applyProtection="0">
      <alignment vertical="center"/>
    </xf>
    <xf numFmtId="0" fontId="18" fillId="17" borderId="0" applyNumberFormat="0" applyBorder="0" applyAlignment="0" applyProtection="0">
      <alignment vertical="center"/>
    </xf>
    <xf numFmtId="0" fontId="22" fillId="16" borderId="15" applyNumberFormat="0" applyAlignment="0" applyProtection="0">
      <alignment vertical="center"/>
    </xf>
    <xf numFmtId="0" fontId="31" fillId="16" borderId="17" applyNumberFormat="0" applyAlignment="0" applyProtection="0">
      <alignment vertical="center"/>
    </xf>
    <xf numFmtId="0" fontId="34" fillId="32" borderId="20" applyNumberFormat="0" applyAlignment="0" applyProtection="0">
      <alignment vertical="center"/>
    </xf>
    <xf numFmtId="0" fontId="16" fillId="31" borderId="0" applyNumberFormat="0" applyBorder="0" applyAlignment="0" applyProtection="0">
      <alignment vertical="center"/>
    </xf>
    <xf numFmtId="0" fontId="18" fillId="13" borderId="0" applyNumberFormat="0" applyBorder="0" applyAlignment="0" applyProtection="0">
      <alignment vertical="center"/>
    </xf>
    <xf numFmtId="0" fontId="26" fillId="0" borderId="19" applyNumberFormat="0" applyFill="0" applyAlignment="0" applyProtection="0">
      <alignment vertical="center"/>
    </xf>
    <xf numFmtId="0" fontId="25" fillId="0" borderId="18" applyNumberFormat="0" applyFill="0" applyAlignment="0" applyProtection="0">
      <alignment vertical="center"/>
    </xf>
    <xf numFmtId="0" fontId="30" fillId="29" borderId="0" applyNumberFormat="0" applyBorder="0" applyAlignment="0" applyProtection="0">
      <alignment vertical="center"/>
    </xf>
    <xf numFmtId="0" fontId="29" fillId="28" borderId="0" applyNumberFormat="0" applyBorder="0" applyAlignment="0" applyProtection="0">
      <alignment vertical="center"/>
    </xf>
    <xf numFmtId="0" fontId="16" fillId="9" borderId="0" applyNumberFormat="0" applyBorder="0" applyAlignment="0" applyProtection="0">
      <alignment vertical="center"/>
    </xf>
    <xf numFmtId="0" fontId="18" fillId="23" borderId="0" applyNumberFormat="0" applyBorder="0" applyAlignment="0" applyProtection="0">
      <alignment vertical="center"/>
    </xf>
    <xf numFmtId="0" fontId="16" fillId="4" borderId="0" applyNumberFormat="0" applyBorder="0" applyAlignment="0" applyProtection="0">
      <alignment vertical="center"/>
    </xf>
    <xf numFmtId="0" fontId="16" fillId="12" borderId="0" applyNumberFormat="0" applyBorder="0" applyAlignment="0" applyProtection="0">
      <alignment vertical="center"/>
    </xf>
    <xf numFmtId="0" fontId="16" fillId="8" borderId="0" applyNumberFormat="0" applyBorder="0" applyAlignment="0" applyProtection="0">
      <alignment vertical="center"/>
    </xf>
    <xf numFmtId="0" fontId="16" fillId="15" borderId="0" applyNumberFormat="0" applyBorder="0" applyAlignment="0" applyProtection="0">
      <alignment vertical="center"/>
    </xf>
    <xf numFmtId="0" fontId="18" fillId="20" borderId="0" applyNumberFormat="0" applyBorder="0" applyAlignment="0" applyProtection="0">
      <alignment vertical="center"/>
    </xf>
    <xf numFmtId="0" fontId="15" fillId="0" borderId="0" applyProtection="0"/>
    <xf numFmtId="0" fontId="18" fillId="27" borderId="0" applyNumberFormat="0" applyBorder="0" applyAlignment="0" applyProtection="0">
      <alignment vertical="center"/>
    </xf>
    <xf numFmtId="0" fontId="16" fillId="22" borderId="0" applyNumberFormat="0" applyBorder="0" applyAlignment="0" applyProtection="0">
      <alignment vertical="center"/>
    </xf>
    <xf numFmtId="0" fontId="16" fillId="3" borderId="0" applyNumberFormat="0" applyBorder="0" applyAlignment="0" applyProtection="0">
      <alignment vertical="center"/>
    </xf>
    <xf numFmtId="0" fontId="18" fillId="30" borderId="0" applyNumberFormat="0" applyBorder="0" applyAlignment="0" applyProtection="0">
      <alignment vertical="center"/>
    </xf>
    <xf numFmtId="0" fontId="0" fillId="0" borderId="0"/>
    <xf numFmtId="0" fontId="16" fillId="26" borderId="0" applyNumberFormat="0" applyBorder="0" applyAlignment="0" applyProtection="0">
      <alignment vertical="center"/>
    </xf>
    <xf numFmtId="0" fontId="18" fillId="25" borderId="0" applyNumberFormat="0" applyBorder="0" applyAlignment="0" applyProtection="0">
      <alignment vertical="center"/>
    </xf>
    <xf numFmtId="0" fontId="18" fillId="33" borderId="0" applyNumberFormat="0" applyBorder="0" applyAlignment="0" applyProtection="0">
      <alignment vertical="center"/>
    </xf>
    <xf numFmtId="0" fontId="16" fillId="7" borderId="0" applyNumberFormat="0" applyBorder="0" applyAlignment="0" applyProtection="0">
      <alignment vertical="center"/>
    </xf>
    <xf numFmtId="0" fontId="18" fillId="19" borderId="0" applyNumberFormat="0" applyBorder="0" applyAlignment="0" applyProtection="0">
      <alignment vertical="center"/>
    </xf>
    <xf numFmtId="0" fontId="0" fillId="0" borderId="0">
      <alignment vertical="center"/>
    </xf>
    <xf numFmtId="0" fontId="15" fillId="0" borderId="0"/>
    <xf numFmtId="0" fontId="15" fillId="0" borderId="0"/>
    <xf numFmtId="0" fontId="15" fillId="0" borderId="0">
      <alignment vertical="center"/>
    </xf>
  </cellStyleXfs>
  <cellXfs count="58">
    <xf numFmtId="0" fontId="0" fillId="0" borderId="0" xfId="0">
      <alignment vertical="center"/>
    </xf>
    <xf numFmtId="0" fontId="1" fillId="0" borderId="0" xfId="0" applyFont="1">
      <alignment vertical="center"/>
    </xf>
    <xf numFmtId="0" fontId="2" fillId="0" borderId="0" xfId="0" applyFont="1" applyBorder="1" applyAlignment="1" applyProtection="1">
      <alignment horizontal="center" vertical="center"/>
      <protection locked="0"/>
    </xf>
    <xf numFmtId="0" fontId="0" fillId="0" borderId="0" xfId="0" applyBorder="1" applyAlignment="1">
      <alignment horizontal="center" vertical="center"/>
    </xf>
    <xf numFmtId="0" fontId="3" fillId="0" borderId="1" xfId="40" applyNumberFormat="1" applyFont="1" applyFill="1" applyBorder="1" applyAlignment="1" applyProtection="1">
      <alignment horizontal="left" vertical="center" wrapText="1"/>
      <protection locked="0"/>
    </xf>
    <xf numFmtId="0" fontId="3" fillId="0" borderId="1" xfId="40" applyNumberFormat="1" applyFont="1" applyFill="1" applyBorder="1" applyAlignment="1">
      <alignment vertical="center" wrapText="1"/>
    </xf>
    <xf numFmtId="0" fontId="4" fillId="0" borderId="1" xfId="40" applyNumberFormat="1" applyFont="1" applyFill="1" applyBorder="1" applyAlignment="1">
      <alignment vertical="center" wrapText="1"/>
    </xf>
    <xf numFmtId="0" fontId="5" fillId="0" borderId="2" xfId="40" applyNumberFormat="1" applyFont="1" applyFill="1" applyBorder="1" applyAlignment="1">
      <alignment horizontal="center" vertical="center" wrapText="1"/>
    </xf>
    <xf numFmtId="0" fontId="5" fillId="0" borderId="3" xfId="40" applyNumberFormat="1" applyFont="1" applyFill="1" applyBorder="1" applyAlignment="1">
      <alignment horizontal="center" vertical="center" wrapText="1"/>
    </xf>
    <xf numFmtId="0" fontId="5" fillId="0" borderId="4" xfId="40" applyNumberFormat="1" applyFont="1" applyFill="1" applyBorder="1" applyAlignment="1">
      <alignment horizontal="center" vertical="center" wrapText="1"/>
    </xf>
    <xf numFmtId="0" fontId="5" fillId="0" borderId="5" xfId="40" applyNumberFormat="1" applyFont="1" applyFill="1" applyBorder="1" applyAlignment="1">
      <alignment horizontal="center" vertical="center" wrapText="1"/>
    </xf>
    <xf numFmtId="0" fontId="5" fillId="0" borderId="6" xfId="40" applyNumberFormat="1" applyFont="1" applyFill="1" applyBorder="1" applyAlignment="1">
      <alignment horizontal="center" vertical="center" wrapText="1"/>
    </xf>
    <xf numFmtId="0" fontId="6" fillId="0" borderId="3" xfId="40" applyNumberFormat="1" applyFont="1" applyFill="1" applyBorder="1" applyAlignment="1">
      <alignment horizontal="center" vertical="center" wrapText="1"/>
    </xf>
    <xf numFmtId="0" fontId="6" fillId="0" borderId="7" xfId="40" applyNumberFormat="1" applyFont="1" applyFill="1" applyBorder="1" applyAlignment="1">
      <alignment horizontal="center" vertical="center" wrapText="1"/>
    </xf>
    <xf numFmtId="0" fontId="6" fillId="0" borderId="4" xfId="40" applyNumberFormat="1" applyFont="1" applyFill="1" applyBorder="1" applyAlignment="1">
      <alignment horizontal="center" vertical="center" wrapText="1"/>
    </xf>
    <xf numFmtId="0" fontId="6" fillId="0" borderId="2" xfId="40" applyNumberFormat="1" applyFont="1" applyFill="1" applyBorder="1" applyAlignment="1">
      <alignment horizontal="center" vertical="center" wrapText="1"/>
    </xf>
    <xf numFmtId="0" fontId="7" fillId="0" borderId="3" xfId="40" applyNumberFormat="1" applyFont="1" applyFill="1" applyBorder="1" applyAlignment="1" applyProtection="1">
      <alignment horizontal="center" vertical="center" wrapText="1"/>
    </xf>
    <xf numFmtId="0" fontId="7" fillId="0" borderId="7" xfId="40" applyNumberFormat="1" applyFont="1" applyFill="1" applyBorder="1" applyAlignment="1" applyProtection="1">
      <alignment horizontal="center" vertical="center" wrapText="1"/>
    </xf>
    <xf numFmtId="0" fontId="7" fillId="0" borderId="4" xfId="40" applyNumberFormat="1" applyFont="1" applyFill="1" applyBorder="1" applyAlignment="1" applyProtection="1">
      <alignment horizontal="center" vertical="center" wrapText="1"/>
    </xf>
    <xf numFmtId="0" fontId="8" fillId="0" borderId="2" xfId="0" applyFont="1" applyFill="1" applyBorder="1" applyAlignment="1">
      <alignment horizontal="right" vertical="center" wrapText="1"/>
    </xf>
    <xf numFmtId="0" fontId="7" fillId="0" borderId="2" xfId="40" applyNumberFormat="1" applyFont="1" applyFill="1" applyBorder="1" applyAlignment="1" applyProtection="1">
      <alignment horizontal="center" vertical="center" wrapText="1"/>
    </xf>
    <xf numFmtId="0" fontId="9" fillId="2" borderId="2" xfId="45" applyNumberFormat="1" applyFont="1" applyFill="1" applyBorder="1" applyAlignment="1" applyProtection="1">
      <alignment horizontal="center" vertical="center" wrapText="1"/>
    </xf>
    <xf numFmtId="0" fontId="10" fillId="2" borderId="2" xfId="45" applyNumberFormat="1" applyFont="1" applyFill="1" applyBorder="1" applyAlignment="1" applyProtection="1">
      <alignment horizontal="left" vertical="center" wrapText="1"/>
    </xf>
    <xf numFmtId="0" fontId="10" fillId="2" borderId="2" xfId="45" applyNumberFormat="1" applyFont="1" applyFill="1" applyBorder="1" applyAlignment="1" applyProtection="1">
      <alignment horizontal="center" vertical="center" wrapText="1"/>
    </xf>
    <xf numFmtId="0" fontId="8" fillId="0" borderId="2" xfId="0" applyFont="1" applyFill="1" applyBorder="1" applyAlignment="1">
      <alignment horizontal="right" vertical="center"/>
    </xf>
    <xf numFmtId="0" fontId="10" fillId="2" borderId="3" xfId="45" applyNumberFormat="1" applyFont="1" applyFill="1" applyBorder="1" applyAlignment="1" applyProtection="1">
      <alignment horizontal="left" vertical="center" wrapText="1" shrinkToFit="1"/>
    </xf>
    <xf numFmtId="0" fontId="10" fillId="2" borderId="7" xfId="45" applyNumberFormat="1" applyFont="1" applyFill="1" applyBorder="1" applyAlignment="1" applyProtection="1">
      <alignment horizontal="left" vertical="center" wrapText="1" shrinkToFit="1"/>
    </xf>
    <xf numFmtId="0" fontId="10" fillId="2" borderId="4" xfId="45" applyNumberFormat="1" applyFont="1" applyFill="1" applyBorder="1" applyAlignment="1" applyProtection="1">
      <alignment horizontal="left" vertical="center" wrapText="1" shrinkToFit="1"/>
    </xf>
    <xf numFmtId="0" fontId="10" fillId="2" borderId="3" xfId="45" applyNumberFormat="1" applyFont="1" applyFill="1" applyBorder="1" applyAlignment="1" applyProtection="1">
      <alignment horizontal="left" vertical="center" wrapText="1"/>
    </xf>
    <xf numFmtId="0" fontId="10" fillId="2" borderId="7" xfId="45" applyNumberFormat="1" applyFont="1" applyFill="1" applyBorder="1" applyAlignment="1" applyProtection="1">
      <alignment horizontal="left" vertical="center" wrapText="1"/>
    </xf>
    <xf numFmtId="0" fontId="10" fillId="2" borderId="4" xfId="45" applyNumberFormat="1" applyFont="1" applyFill="1" applyBorder="1" applyAlignment="1" applyProtection="1">
      <alignment horizontal="left" vertical="center" wrapText="1"/>
    </xf>
    <xf numFmtId="0" fontId="9" fillId="0" borderId="2" xfId="45" applyNumberFormat="1" applyFont="1" applyFill="1" applyBorder="1" applyAlignment="1" applyProtection="1">
      <alignment horizontal="center" vertical="center" wrapText="1"/>
    </xf>
    <xf numFmtId="0" fontId="10" fillId="0" borderId="2" xfId="45" applyNumberFormat="1" applyFont="1" applyFill="1" applyBorder="1" applyAlignment="1" applyProtection="1">
      <alignment horizontal="left" vertical="center" wrapText="1"/>
    </xf>
    <xf numFmtId="31" fontId="11" fillId="0" borderId="2" xfId="0" applyNumberFormat="1" applyFont="1" applyBorder="1" applyAlignment="1" applyProtection="1">
      <alignment vertical="center" wrapText="1"/>
    </xf>
    <xf numFmtId="0" fontId="11" fillId="2" borderId="2" xfId="0" applyFont="1" applyFill="1" applyBorder="1" applyAlignment="1" applyProtection="1">
      <alignment vertical="center" wrapText="1"/>
    </xf>
    <xf numFmtId="0" fontId="7" fillId="0" borderId="3" xfId="52" applyNumberFormat="1" applyFont="1" applyFill="1" applyBorder="1" applyAlignment="1">
      <alignment horizontal="center" vertical="center" wrapText="1"/>
    </xf>
    <xf numFmtId="0" fontId="12" fillId="0" borderId="3" xfId="52" applyNumberFormat="1" applyFont="1" applyFill="1" applyBorder="1" applyAlignment="1">
      <alignment horizontal="left" vertical="center" wrapText="1"/>
    </xf>
    <xf numFmtId="0" fontId="12" fillId="0" borderId="7" xfId="52" applyNumberFormat="1" applyFont="1" applyFill="1" applyBorder="1" applyAlignment="1">
      <alignment horizontal="left" vertical="center" wrapText="1"/>
    </xf>
    <xf numFmtId="0" fontId="12" fillId="0" borderId="4" xfId="52" applyNumberFormat="1" applyFont="1" applyFill="1" applyBorder="1" applyAlignment="1">
      <alignment horizontal="left" vertical="center" wrapText="1"/>
    </xf>
    <xf numFmtId="0" fontId="7" fillId="0" borderId="2" xfId="52" applyNumberFormat="1" applyFont="1" applyFill="1" applyBorder="1" applyAlignment="1">
      <alignment horizontal="right" vertical="center" wrapText="1"/>
    </xf>
    <xf numFmtId="0" fontId="12" fillId="0" borderId="8" xfId="52" applyNumberFormat="1" applyFont="1" applyFill="1" applyBorder="1" applyAlignment="1">
      <alignment horizontal="left" vertical="center" wrapText="1"/>
    </xf>
    <xf numFmtId="0" fontId="12" fillId="0" borderId="9" xfId="52" applyNumberFormat="1" applyFont="1" applyFill="1" applyBorder="1" applyAlignment="1">
      <alignment horizontal="left" vertical="center" wrapText="1"/>
    </xf>
    <xf numFmtId="0" fontId="12" fillId="0" borderId="10" xfId="52" applyNumberFormat="1" applyFont="1" applyFill="1" applyBorder="1" applyAlignment="1">
      <alignment horizontal="left" vertical="center" wrapText="1"/>
    </xf>
    <xf numFmtId="0" fontId="7" fillId="0" borderId="5" xfId="52" applyNumberFormat="1" applyFont="1" applyFill="1" applyBorder="1" applyAlignment="1">
      <alignment horizontal="right" vertical="center" wrapText="1"/>
    </xf>
    <xf numFmtId="0" fontId="8" fillId="0" borderId="5" xfId="0" applyFont="1" applyFill="1" applyBorder="1" applyAlignment="1">
      <alignment horizontal="right" vertical="center" wrapText="1"/>
    </xf>
    <xf numFmtId="0" fontId="12" fillId="0" borderId="11" xfId="52" applyNumberFormat="1" applyFont="1" applyFill="1" applyBorder="1" applyAlignment="1">
      <alignment horizontal="left" vertical="center" wrapText="1"/>
    </xf>
    <xf numFmtId="0" fontId="12" fillId="0" borderId="1" xfId="52" applyNumberFormat="1" applyFont="1" applyFill="1" applyBorder="1" applyAlignment="1">
      <alignment horizontal="left" vertical="center" wrapText="1"/>
    </xf>
    <xf numFmtId="0" fontId="12" fillId="0" borderId="12" xfId="52" applyNumberFormat="1" applyFont="1" applyFill="1" applyBorder="1" applyAlignment="1">
      <alignment horizontal="left" vertical="center" wrapText="1"/>
    </xf>
    <xf numFmtId="0" fontId="7" fillId="0" borderId="6" xfId="52" applyNumberFormat="1" applyFont="1" applyFill="1" applyBorder="1" applyAlignment="1">
      <alignment horizontal="right" vertical="center" wrapText="1"/>
    </xf>
    <xf numFmtId="0" fontId="8" fillId="0" borderId="6" xfId="0" applyFont="1" applyFill="1" applyBorder="1" applyAlignment="1">
      <alignment horizontal="right" vertical="center" wrapText="1"/>
    </xf>
    <xf numFmtId="10" fontId="8" fillId="0" borderId="2" xfId="0" applyNumberFormat="1" applyFont="1" applyFill="1" applyBorder="1" applyAlignment="1">
      <alignment horizontal="right" vertical="center" wrapText="1"/>
    </xf>
    <xf numFmtId="10" fontId="8" fillId="0" borderId="5" xfId="0" applyNumberFormat="1" applyFont="1" applyFill="1" applyBorder="1" applyAlignment="1">
      <alignment horizontal="right" vertical="center" wrapText="1"/>
    </xf>
    <xf numFmtId="10" fontId="8" fillId="0" borderId="6" xfId="0" applyNumberFormat="1" applyFont="1" applyFill="1" applyBorder="1" applyAlignment="1">
      <alignment horizontal="right" vertical="center" wrapText="1"/>
    </xf>
    <xf numFmtId="0" fontId="7" fillId="0" borderId="9" xfId="52" applyNumberFormat="1" applyFont="1" applyFill="1" applyBorder="1" applyAlignment="1">
      <alignment horizontal="left" vertical="center" wrapText="1"/>
    </xf>
    <xf numFmtId="49" fontId="13" fillId="0" borderId="0" xfId="0" applyNumberFormat="1" applyFont="1" applyFill="1" applyBorder="1" applyAlignment="1">
      <alignment horizontal="left" vertical="center" wrapText="1"/>
    </xf>
    <xf numFmtId="49" fontId="14" fillId="0" borderId="0" xfId="0" applyNumberFormat="1" applyFont="1" applyFill="1" applyBorder="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2_2-1统计表_1"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4" xfId="51"/>
    <cellStyle name="常规 2" xfId="52"/>
    <cellStyle name="常规 2_陕西省2016年7月报" xfId="53"/>
    <cellStyle name="常规_附件1____年____省（自治区、直辖市）贫困县统筹整合使用财政涉农资金基本情况统计表" xfId="54"/>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zzj(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004&#24180;&#20113;&#21335;&#30465;&#20998;&#21439;&#26412;&#32423;&#26631;&#20934;&#25910;&#20837;&#21512;&#3574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6449;&#32423;&#26631;&#20934;&#25903;&#2098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Documents%20and%20Settings\Administrator\&#26700;&#38754;\&#32489;&#25928;\&#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GDP&#21450;&#20998;&#20135;&#19994;&#25968;&#2545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998;&#22320;&#21439;&#36130;&#25919;&#19968;&#33324;&#39044;&#31639;&#25910;&#2083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844;&#29992;&#26631;&#20934;&#25903;&#2098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O:\DOCUME~1\zq\LOCALS~1\Temp\&#25919;&#27861;&#21475;&#24120;&#29992;&#32479;&#35745;&#36164;&#26009;\&#19977;&#23395;&#24230;&#27719;&#24635;\&#39044;&#31639;\2006&#39044;&#31639;&#25253;&#349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54;&#21592;&#26631;&#20934;&#25903;&#2098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07;&#19994;&#21457;&#23637;&#25903;&#20986;&#65288;&#32463;&#24046;&#24322;&#35843;&#25972;&#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O:\DOCUME~1\zq\LOCALS~1\Temp\&#36130;&#25919;&#20379;&#20859;&#20154;&#21592;&#20449;&#24687;&#34920;\&#25945;&#32946;\&#27896;&#27700;&#22235;&#2001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2&#24180;&#20113;&#21335;&#30465;&#20998;&#21439;&#19968;&#33324;&#39044;&#31639;&#25910;&#2083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O:\&#33609;&#21407;&#31449;&#23454;&#21517;&#21046;&#34920;&#26684;&#21450;&#29031;&#29255;\2011&#24180;&#24037;&#20316;\&#23454;&#21517;&#21046;&#31649;&#29702;&#24037;&#20316;\&#21160;&#21592;&#20250;\&#34892;&#25919;&#26426;&#26500;&#20154;&#21592;&#27169;&#2649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4635;&#20154;&#2147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存货明细表"/>
      <sheetName val="原材料明细表"/>
      <sheetName val="产成品明细表"/>
      <sheetName val="32.5R水泥"/>
      <sheetName val="42.5R水泥"/>
      <sheetName val="复合PC32.5R"/>
      <sheetName val="外购熟料"/>
      <sheetName val="低碱PO42.5水泥"/>
      <sheetName val="石灰石"/>
      <sheetName val="制造费用"/>
      <sheetName val="待摊费用"/>
      <sheetName val="主营业务成本明细表"/>
      <sheetName val=""/>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fine"/>
      <sheetName val="财政供养人员增幅"/>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fine"/>
      <sheetName val="村级支出"/>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
      <sheetName val="_______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GDP"/>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一般预算收入"/>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工商税收"/>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s>
    <sheetDataSet>
      <sheetData sheetId="0" refreshError="1"/>
      <sheetData sheetId="1" refreshError="1"/>
      <sheetData sheetId="2" refreshError="1"/>
      <sheetData sheetId="3"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农业人口"/>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农业用地"/>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Define"/>
      <sheetName val="人员支出"/>
    </sheetNames>
    <sheetDataSet>
      <sheetData sheetId="0" refreshError="1"/>
      <sheetData sheetId="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refreshError="1"/>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行政区划"/>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2002年一般预算收入"/>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行政机构人员信息"/>
      <sheetName val="数据输入说明"/>
    </sheetNames>
    <sheetDataSet>
      <sheetData sheetId="0" refreshError="1"/>
      <sheetData sheetId="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Define"/>
      <sheetName val="中小学生"/>
    </sheetNames>
    <sheetDataSet>
      <sheetData sheetId="0" refreshError="1"/>
      <sheetData sheetId="1"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总人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7"/>
  <sheetViews>
    <sheetView tabSelected="1" view="pageBreakPreview" zoomScale="55" zoomScaleNormal="55" zoomScaleSheetLayoutView="55" workbookViewId="0">
      <selection activeCell="L30" sqref="L30"/>
    </sheetView>
  </sheetViews>
  <sheetFormatPr defaultColWidth="9" defaultRowHeight="13.5"/>
  <cols>
    <col min="1" max="1" width="5.625" customWidth="1"/>
    <col min="5" max="5" width="71.125" customWidth="1"/>
    <col min="6" max="9" width="22.5" customWidth="1"/>
    <col min="11" max="11" width="12.625"/>
  </cols>
  <sheetData>
    <row r="1" ht="62" customHeight="1" spans="1:9">
      <c r="A1" s="2" t="s">
        <v>0</v>
      </c>
      <c r="B1" s="2"/>
      <c r="C1" s="2"/>
      <c r="D1" s="2"/>
      <c r="E1" s="2"/>
      <c r="F1" s="2"/>
      <c r="G1" s="2"/>
      <c r="H1" s="2"/>
      <c r="I1" s="2"/>
    </row>
    <row r="2" ht="5" customHeight="1" spans="1:9">
      <c r="A2" s="3"/>
      <c r="B2" s="3"/>
      <c r="C2" s="3"/>
      <c r="D2" s="3"/>
      <c r="E2" s="3"/>
      <c r="F2" s="3"/>
      <c r="G2" s="3"/>
      <c r="H2" s="3"/>
      <c r="I2" s="3"/>
    </row>
    <row r="3" ht="29" customHeight="1" spans="1:9">
      <c r="A3" s="4" t="s">
        <v>1</v>
      </c>
      <c r="B3" s="4"/>
      <c r="C3" s="4"/>
      <c r="D3" s="4"/>
      <c r="E3" s="4"/>
      <c r="F3" s="5"/>
      <c r="G3" s="4"/>
      <c r="H3" s="6" t="s">
        <v>2</v>
      </c>
      <c r="I3" s="6" t="s">
        <v>3</v>
      </c>
    </row>
    <row r="4" ht="36" customHeight="1" spans="1:9">
      <c r="A4" s="7" t="s">
        <v>4</v>
      </c>
      <c r="B4" s="7" t="s">
        <v>5</v>
      </c>
      <c r="C4" s="7"/>
      <c r="D4" s="7"/>
      <c r="E4" s="7"/>
      <c r="F4" s="8" t="s">
        <v>6</v>
      </c>
      <c r="G4" s="9"/>
      <c r="H4" s="10" t="s">
        <v>7</v>
      </c>
      <c r="I4" s="10" t="s">
        <v>8</v>
      </c>
    </row>
    <row r="5" ht="40" customHeight="1" spans="1:9">
      <c r="A5" s="7"/>
      <c r="B5" s="7"/>
      <c r="C5" s="7"/>
      <c r="D5" s="7"/>
      <c r="E5" s="7"/>
      <c r="F5" s="7" t="s">
        <v>9</v>
      </c>
      <c r="G5" s="7" t="s">
        <v>10</v>
      </c>
      <c r="H5" s="11"/>
      <c r="I5" s="11"/>
    </row>
    <row r="6" ht="14.25" spans="1:9">
      <c r="A6" s="12"/>
      <c r="B6" s="13"/>
      <c r="C6" s="13"/>
      <c r="D6" s="13"/>
      <c r="E6" s="14"/>
      <c r="F6" s="15" t="s">
        <v>11</v>
      </c>
      <c r="G6" s="15" t="s">
        <v>12</v>
      </c>
      <c r="H6" s="15" t="s">
        <v>13</v>
      </c>
      <c r="I6" s="15" t="s">
        <v>14</v>
      </c>
    </row>
    <row r="7" s="1" customFormat="1" ht="21" customHeight="1" spans="1:9">
      <c r="A7" s="16" t="s">
        <v>15</v>
      </c>
      <c r="B7" s="17"/>
      <c r="C7" s="17"/>
      <c r="D7" s="17"/>
      <c r="E7" s="18"/>
      <c r="F7" s="19">
        <f>SUM(F8,F48,F63:F64)</f>
        <v>23020.53</v>
      </c>
      <c r="G7" s="19"/>
      <c r="H7" s="19">
        <f>SUM(H8,H48,H63:H64)</f>
        <v>18462</v>
      </c>
      <c r="I7" s="50">
        <f>H7/F7</f>
        <v>0.801979798032452</v>
      </c>
    </row>
    <row r="8" s="1" customFormat="1" ht="21" customHeight="1" spans="1:9">
      <c r="A8" s="20" t="s">
        <v>16</v>
      </c>
      <c r="B8" s="21" t="s">
        <v>17</v>
      </c>
      <c r="C8" s="21"/>
      <c r="D8" s="21"/>
      <c r="E8" s="21"/>
      <c r="F8" s="19">
        <f>SUM(F9:F10,F18,F21:F34)</f>
        <v>17394.13</v>
      </c>
      <c r="G8" s="19"/>
      <c r="H8" s="19">
        <f>SUM(H9:H10,H18,H21:H34)</f>
        <v>13978</v>
      </c>
      <c r="I8" s="50">
        <f>H8/F8</f>
        <v>0.803604434369526</v>
      </c>
    </row>
    <row r="9" ht="21" customHeight="1" spans="1:9">
      <c r="A9" s="21">
        <v>1</v>
      </c>
      <c r="B9" s="22" t="s">
        <v>18</v>
      </c>
      <c r="C9" s="22"/>
      <c r="D9" s="22"/>
      <c r="E9" s="22"/>
      <c r="F9" s="19">
        <v>5410</v>
      </c>
      <c r="G9" s="19"/>
      <c r="H9" s="19">
        <v>6178</v>
      </c>
      <c r="I9" s="50"/>
    </row>
    <row r="10" ht="21" customHeight="1" spans="1:9">
      <c r="A10" s="21">
        <v>2</v>
      </c>
      <c r="B10" s="22" t="s">
        <v>19</v>
      </c>
      <c r="C10" s="22"/>
      <c r="D10" s="22"/>
      <c r="E10" s="22"/>
      <c r="F10" s="19">
        <v>1612</v>
      </c>
      <c r="G10" s="19"/>
      <c r="H10" s="19">
        <v>1290</v>
      </c>
      <c r="I10" s="50"/>
    </row>
    <row r="11" ht="38" customHeight="1" spans="1:9">
      <c r="A11" s="21">
        <v>3</v>
      </c>
      <c r="B11" s="23" t="s">
        <v>20</v>
      </c>
      <c r="C11" s="22" t="s">
        <v>21</v>
      </c>
      <c r="D11" s="22"/>
      <c r="E11" s="22"/>
      <c r="F11" s="19">
        <v>2761</v>
      </c>
      <c r="G11" s="19"/>
      <c r="H11" s="19"/>
      <c r="I11" s="50"/>
    </row>
    <row r="12" ht="21" customHeight="1" spans="1:9">
      <c r="A12" s="21"/>
      <c r="B12" s="23"/>
      <c r="C12" s="23" t="s">
        <v>22</v>
      </c>
      <c r="D12" s="22" t="s">
        <v>23</v>
      </c>
      <c r="E12" s="22"/>
      <c r="F12" s="24">
        <v>2024</v>
      </c>
      <c r="G12" s="19"/>
      <c r="H12" s="19"/>
      <c r="I12" s="50"/>
    </row>
    <row r="13" ht="21" customHeight="1" spans="1:9">
      <c r="A13" s="21"/>
      <c r="B13" s="23"/>
      <c r="C13" s="23"/>
      <c r="D13" s="22" t="s">
        <v>24</v>
      </c>
      <c r="E13" s="22"/>
      <c r="F13" s="24">
        <v>200</v>
      </c>
      <c r="G13" s="19"/>
      <c r="H13" s="19"/>
      <c r="I13" s="50"/>
    </row>
    <row r="14" ht="37" customHeight="1" spans="1:9">
      <c r="A14" s="21"/>
      <c r="B14" s="23"/>
      <c r="C14" s="23"/>
      <c r="D14" s="22" t="s">
        <v>25</v>
      </c>
      <c r="E14" s="22"/>
      <c r="F14" s="24"/>
      <c r="G14" s="19"/>
      <c r="H14" s="19"/>
      <c r="I14" s="50"/>
    </row>
    <row r="15" ht="21" customHeight="1" spans="1:9">
      <c r="A15" s="21"/>
      <c r="B15" s="23"/>
      <c r="C15" s="23"/>
      <c r="D15" s="22" t="s">
        <v>26</v>
      </c>
      <c r="E15" s="22"/>
      <c r="F15" s="24"/>
      <c r="G15" s="19"/>
      <c r="H15" s="19"/>
      <c r="I15" s="50"/>
    </row>
    <row r="16" ht="21" customHeight="1" spans="1:9">
      <c r="A16" s="21"/>
      <c r="B16" s="23"/>
      <c r="C16" s="23"/>
      <c r="D16" s="22" t="s">
        <v>27</v>
      </c>
      <c r="E16" s="22"/>
      <c r="F16" s="24">
        <v>20</v>
      </c>
      <c r="G16" s="19"/>
      <c r="H16" s="19"/>
      <c r="I16" s="50"/>
    </row>
    <row r="17" ht="21" customHeight="1" spans="1:9">
      <c r="A17" s="21"/>
      <c r="B17" s="23"/>
      <c r="C17" s="23"/>
      <c r="D17" s="22" t="s">
        <v>28</v>
      </c>
      <c r="E17" s="22"/>
      <c r="F17" s="19"/>
      <c r="G17" s="19"/>
      <c r="H17" s="19"/>
      <c r="I17" s="50"/>
    </row>
    <row r="18" ht="21" customHeight="1" spans="1:9">
      <c r="A18" s="21"/>
      <c r="B18" s="23"/>
      <c r="C18" s="22" t="s">
        <v>29</v>
      </c>
      <c r="D18" s="22"/>
      <c r="E18" s="22"/>
      <c r="F18" s="19">
        <f t="shared" ref="F18:H18" si="0">F11-SUM(F12:F17)</f>
        <v>517</v>
      </c>
      <c r="G18" s="19"/>
      <c r="H18" s="19">
        <v>414</v>
      </c>
      <c r="I18" s="50"/>
    </row>
    <row r="19" ht="16" customHeight="1" spans="1:9">
      <c r="A19" s="21">
        <v>4</v>
      </c>
      <c r="B19" s="23" t="s">
        <v>30</v>
      </c>
      <c r="C19" s="22" t="s">
        <v>21</v>
      </c>
      <c r="D19" s="22"/>
      <c r="E19" s="22"/>
      <c r="F19" s="19">
        <v>1259.33</v>
      </c>
      <c r="G19" s="19"/>
      <c r="H19" s="19">
        <v>1007</v>
      </c>
      <c r="I19" s="50"/>
    </row>
    <row r="20" ht="45" customHeight="1" spans="1:9">
      <c r="A20" s="21"/>
      <c r="B20" s="23"/>
      <c r="C20" s="25" t="s">
        <v>31</v>
      </c>
      <c r="D20" s="26"/>
      <c r="E20" s="27"/>
      <c r="F20" s="19"/>
      <c r="G20" s="19"/>
      <c r="H20" s="19"/>
      <c r="I20" s="50"/>
    </row>
    <row r="21" ht="21" customHeight="1" spans="1:9">
      <c r="A21" s="21"/>
      <c r="B21" s="23"/>
      <c r="C21" s="22" t="s">
        <v>29</v>
      </c>
      <c r="D21" s="22"/>
      <c r="E21" s="22"/>
      <c r="F21" s="19">
        <f t="shared" ref="F21:H21" si="1">F19-F20</f>
        <v>1259.33</v>
      </c>
      <c r="G21" s="19"/>
      <c r="H21" s="19">
        <f t="shared" si="1"/>
        <v>1007</v>
      </c>
      <c r="I21" s="50"/>
    </row>
    <row r="22" ht="21" customHeight="1" spans="1:9">
      <c r="A22" s="21">
        <v>5</v>
      </c>
      <c r="B22" s="22" t="s">
        <v>32</v>
      </c>
      <c r="C22" s="22"/>
      <c r="D22" s="22"/>
      <c r="E22" s="22"/>
      <c r="F22" s="19">
        <v>842</v>
      </c>
      <c r="G22" s="19"/>
      <c r="H22" s="19">
        <v>674</v>
      </c>
      <c r="I22" s="50"/>
    </row>
    <row r="23" ht="21" customHeight="1" spans="1:9">
      <c r="A23" s="21">
        <v>6</v>
      </c>
      <c r="B23" s="22" t="s">
        <v>33</v>
      </c>
      <c r="C23" s="22"/>
      <c r="D23" s="22"/>
      <c r="E23" s="22"/>
      <c r="F23" s="19">
        <v>1314</v>
      </c>
      <c r="G23" s="19"/>
      <c r="H23" s="19">
        <v>651</v>
      </c>
      <c r="I23" s="50"/>
    </row>
    <row r="24" ht="21" customHeight="1" spans="1:9">
      <c r="A24" s="21">
        <v>7</v>
      </c>
      <c r="B24" s="22" t="s">
        <v>34</v>
      </c>
      <c r="C24" s="22"/>
      <c r="D24" s="22"/>
      <c r="E24" s="22"/>
      <c r="F24" s="19"/>
      <c r="G24" s="19"/>
      <c r="H24" s="19"/>
      <c r="I24" s="50"/>
    </row>
    <row r="25" ht="21" customHeight="1" spans="1:9">
      <c r="A25" s="21">
        <v>8</v>
      </c>
      <c r="B25" s="22" t="s">
        <v>35</v>
      </c>
      <c r="C25" s="22"/>
      <c r="D25" s="22"/>
      <c r="E25" s="22"/>
      <c r="F25" s="19">
        <v>60</v>
      </c>
      <c r="G25" s="19"/>
      <c r="H25" s="19">
        <v>48</v>
      </c>
      <c r="I25" s="50"/>
    </row>
    <row r="26" ht="45" customHeight="1" spans="1:9">
      <c r="A26" s="21">
        <v>9</v>
      </c>
      <c r="B26" s="22" t="s">
        <v>36</v>
      </c>
      <c r="C26" s="22"/>
      <c r="D26" s="22"/>
      <c r="E26" s="22"/>
      <c r="F26" s="19">
        <v>6082</v>
      </c>
      <c r="G26" s="19"/>
      <c r="H26" s="19">
        <v>3478</v>
      </c>
      <c r="I26" s="50"/>
    </row>
    <row r="27" ht="21" customHeight="1" spans="1:9">
      <c r="A27" s="21">
        <v>10</v>
      </c>
      <c r="B27" s="22" t="s">
        <v>37</v>
      </c>
      <c r="C27" s="22"/>
      <c r="D27" s="22"/>
      <c r="E27" s="22"/>
      <c r="F27" s="19">
        <v>126</v>
      </c>
      <c r="G27" s="19"/>
      <c r="H27" s="19">
        <v>100</v>
      </c>
      <c r="I27" s="50"/>
    </row>
    <row r="28" ht="21" customHeight="1" spans="1:9">
      <c r="A28" s="21">
        <v>11</v>
      </c>
      <c r="B28" s="28" t="s">
        <v>38</v>
      </c>
      <c r="C28" s="29"/>
      <c r="D28" s="29"/>
      <c r="E28" s="30"/>
      <c r="F28" s="19"/>
      <c r="G28" s="19"/>
      <c r="H28" s="19"/>
      <c r="I28" s="50"/>
    </row>
    <row r="29" ht="21" customHeight="1" spans="1:9">
      <c r="A29" s="21">
        <v>12</v>
      </c>
      <c r="B29" s="22" t="s">
        <v>39</v>
      </c>
      <c r="C29" s="22"/>
      <c r="D29" s="22"/>
      <c r="E29" s="22"/>
      <c r="F29" s="19"/>
      <c r="G29" s="19"/>
      <c r="H29" s="19"/>
      <c r="I29" s="50"/>
    </row>
    <row r="30" ht="21" customHeight="1" spans="1:9">
      <c r="A30" s="21">
        <v>13</v>
      </c>
      <c r="B30" s="22" t="s">
        <v>40</v>
      </c>
      <c r="C30" s="22"/>
      <c r="D30" s="22"/>
      <c r="E30" s="22"/>
      <c r="F30" s="19"/>
      <c r="G30" s="19"/>
      <c r="H30" s="19"/>
      <c r="I30" s="50"/>
    </row>
    <row r="31" ht="21" customHeight="1" spans="1:9">
      <c r="A31" s="21">
        <v>14</v>
      </c>
      <c r="B31" s="22" t="s">
        <v>41</v>
      </c>
      <c r="C31" s="22"/>
      <c r="D31" s="22"/>
      <c r="E31" s="22"/>
      <c r="F31" s="19">
        <v>44.8</v>
      </c>
      <c r="G31" s="19"/>
      <c r="H31" s="19">
        <v>36</v>
      </c>
      <c r="I31" s="50"/>
    </row>
    <row r="32" ht="37" customHeight="1" spans="1:9">
      <c r="A32" s="31">
        <v>15</v>
      </c>
      <c r="B32" s="32" t="s">
        <v>42</v>
      </c>
      <c r="C32" s="32"/>
      <c r="D32" s="32"/>
      <c r="E32" s="32"/>
      <c r="F32" s="19"/>
      <c r="G32" s="19"/>
      <c r="H32" s="19"/>
      <c r="I32" s="50"/>
    </row>
    <row r="33" ht="21" customHeight="1" spans="1:9">
      <c r="A33" s="21">
        <v>16</v>
      </c>
      <c r="B33" s="22" t="s">
        <v>43</v>
      </c>
      <c r="C33" s="22"/>
      <c r="D33" s="22"/>
      <c r="E33" s="22"/>
      <c r="F33" s="19">
        <v>26</v>
      </c>
      <c r="G33" s="19"/>
      <c r="H33" s="19">
        <v>21</v>
      </c>
      <c r="I33" s="50"/>
    </row>
    <row r="34" ht="18.75" spans="1:9">
      <c r="A34" s="21">
        <v>17</v>
      </c>
      <c r="B34" s="23" t="s">
        <v>44</v>
      </c>
      <c r="C34" s="23"/>
      <c r="D34" s="23"/>
      <c r="E34" s="23" t="s">
        <v>45</v>
      </c>
      <c r="F34" s="19">
        <f t="shared" ref="F34:H34" si="2">SUM(F35:F47)</f>
        <v>101</v>
      </c>
      <c r="G34" s="19"/>
      <c r="H34" s="19">
        <f>SUM(H35:H47)</f>
        <v>81</v>
      </c>
      <c r="I34" s="50"/>
    </row>
    <row r="35" ht="27" customHeight="1" spans="1:9">
      <c r="A35" s="21"/>
      <c r="B35" s="23"/>
      <c r="C35" s="23"/>
      <c r="D35" s="23"/>
      <c r="E35" s="33" t="s">
        <v>46</v>
      </c>
      <c r="F35" s="19"/>
      <c r="G35" s="19"/>
      <c r="H35" s="19"/>
      <c r="I35" s="50"/>
    </row>
    <row r="36" ht="34" customHeight="1" spans="1:9">
      <c r="A36" s="21"/>
      <c r="B36" s="23"/>
      <c r="C36" s="23"/>
      <c r="D36" s="23"/>
      <c r="E36" s="33" t="s">
        <v>47</v>
      </c>
      <c r="F36" s="19"/>
      <c r="G36" s="19"/>
      <c r="H36" s="19"/>
      <c r="I36" s="50"/>
    </row>
    <row r="37" ht="35" customHeight="1" spans="1:9">
      <c r="A37" s="21"/>
      <c r="B37" s="23"/>
      <c r="C37" s="23"/>
      <c r="D37" s="23"/>
      <c r="E37" s="33" t="s">
        <v>48</v>
      </c>
      <c r="F37" s="19"/>
      <c r="G37" s="19"/>
      <c r="H37" s="19"/>
      <c r="I37" s="50"/>
    </row>
    <row r="38" ht="38" customHeight="1" spans="1:9">
      <c r="A38" s="21"/>
      <c r="B38" s="23"/>
      <c r="C38" s="23"/>
      <c r="D38" s="23"/>
      <c r="E38" s="34" t="s">
        <v>49</v>
      </c>
      <c r="F38" s="19"/>
      <c r="G38" s="19"/>
      <c r="H38" s="19"/>
      <c r="I38" s="50"/>
    </row>
    <row r="39" ht="38" customHeight="1" spans="1:9">
      <c r="A39" s="21"/>
      <c r="B39" s="23"/>
      <c r="C39" s="23"/>
      <c r="D39" s="23"/>
      <c r="E39" s="34" t="s">
        <v>50</v>
      </c>
      <c r="F39" s="19"/>
      <c r="G39" s="19"/>
      <c r="H39" s="19"/>
      <c r="I39" s="50"/>
    </row>
    <row r="40" ht="39" customHeight="1" spans="1:9">
      <c r="A40" s="21"/>
      <c r="B40" s="23"/>
      <c r="C40" s="23"/>
      <c r="D40" s="23"/>
      <c r="E40" s="34" t="s">
        <v>51</v>
      </c>
      <c r="F40" s="19">
        <v>101</v>
      </c>
      <c r="G40" s="19"/>
      <c r="H40" s="19">
        <v>81</v>
      </c>
      <c r="I40" s="50"/>
    </row>
    <row r="41" ht="34" customHeight="1" spans="1:9">
      <c r="A41" s="21"/>
      <c r="B41" s="23"/>
      <c r="C41" s="23"/>
      <c r="D41" s="23"/>
      <c r="E41" s="34" t="s">
        <v>52</v>
      </c>
      <c r="F41" s="19"/>
      <c r="G41" s="19"/>
      <c r="H41" s="19"/>
      <c r="I41" s="50"/>
    </row>
    <row r="42" ht="27" customHeight="1" spans="1:9">
      <c r="A42" s="21"/>
      <c r="B42" s="23"/>
      <c r="C42" s="23"/>
      <c r="D42" s="23"/>
      <c r="E42" s="34" t="s">
        <v>53</v>
      </c>
      <c r="F42" s="19"/>
      <c r="G42" s="19"/>
      <c r="H42" s="19"/>
      <c r="I42" s="50"/>
    </row>
    <row r="43" ht="27" customHeight="1" spans="1:9">
      <c r="A43" s="21"/>
      <c r="B43" s="23"/>
      <c r="C43" s="23"/>
      <c r="D43" s="23"/>
      <c r="E43" s="34" t="s">
        <v>54</v>
      </c>
      <c r="F43" s="19"/>
      <c r="G43" s="19"/>
      <c r="H43" s="19"/>
      <c r="I43" s="50"/>
    </row>
    <row r="44" ht="36" customHeight="1" spans="1:9">
      <c r="A44" s="21"/>
      <c r="B44" s="23"/>
      <c r="C44" s="23"/>
      <c r="D44" s="23"/>
      <c r="E44" s="34" t="s">
        <v>55</v>
      </c>
      <c r="F44" s="19"/>
      <c r="G44" s="19"/>
      <c r="H44" s="19"/>
      <c r="I44" s="50"/>
    </row>
    <row r="45" ht="35" customHeight="1" spans="1:9">
      <c r="A45" s="21"/>
      <c r="B45" s="23"/>
      <c r="C45" s="23"/>
      <c r="D45" s="23"/>
      <c r="E45" s="34" t="s">
        <v>56</v>
      </c>
      <c r="F45" s="19"/>
      <c r="G45" s="19"/>
      <c r="H45" s="19"/>
      <c r="I45" s="50"/>
    </row>
    <row r="46" ht="42" customHeight="1" spans="1:9">
      <c r="A46" s="21"/>
      <c r="B46" s="23"/>
      <c r="C46" s="23"/>
      <c r="D46" s="23"/>
      <c r="E46" s="34" t="s">
        <v>57</v>
      </c>
      <c r="F46" s="19"/>
      <c r="G46" s="19"/>
      <c r="H46" s="19"/>
      <c r="I46" s="50"/>
    </row>
    <row r="47" ht="54" customHeight="1" spans="1:9">
      <c r="A47" s="21"/>
      <c r="B47" s="23"/>
      <c r="C47" s="23"/>
      <c r="D47" s="23"/>
      <c r="E47" s="34" t="s">
        <v>58</v>
      </c>
      <c r="F47" s="19"/>
      <c r="G47" s="19"/>
      <c r="H47" s="19"/>
      <c r="I47" s="50"/>
    </row>
    <row r="48" s="1" customFormat="1" ht="18" customHeight="1" spans="1:9">
      <c r="A48" s="20" t="s">
        <v>59</v>
      </c>
      <c r="B48" s="20" t="s">
        <v>60</v>
      </c>
      <c r="C48" s="20"/>
      <c r="D48" s="20"/>
      <c r="E48" s="20"/>
      <c r="F48" s="19">
        <f t="shared" ref="F48:H48" si="3">SUM(F49:F62)</f>
        <v>5626.4</v>
      </c>
      <c r="G48" s="19"/>
      <c r="H48" s="19">
        <f t="shared" si="3"/>
        <v>4484</v>
      </c>
      <c r="I48" s="50">
        <f>H48/F48</f>
        <v>0.796957201763117</v>
      </c>
    </row>
    <row r="49" s="1" customFormat="1" ht="18" customHeight="1" spans="1:9">
      <c r="A49" s="35">
        <v>1</v>
      </c>
      <c r="B49" s="36" t="s">
        <v>61</v>
      </c>
      <c r="C49" s="37"/>
      <c r="D49" s="37"/>
      <c r="E49" s="38"/>
      <c r="F49" s="39">
        <v>3146.2</v>
      </c>
      <c r="G49" s="19"/>
      <c r="H49" s="19">
        <v>2517</v>
      </c>
      <c r="I49" s="50"/>
    </row>
    <row r="50" s="1" customFormat="1" ht="18" customHeight="1" spans="1:9">
      <c r="A50" s="35">
        <v>2</v>
      </c>
      <c r="B50" s="36" t="s">
        <v>62</v>
      </c>
      <c r="C50" s="37"/>
      <c r="D50" s="37"/>
      <c r="E50" s="38"/>
      <c r="F50" s="39"/>
      <c r="G50" s="19"/>
      <c r="H50" s="19"/>
      <c r="I50" s="50"/>
    </row>
    <row r="51" ht="18" customHeight="1" spans="1:9">
      <c r="A51" s="35">
        <v>3</v>
      </c>
      <c r="B51" s="36" t="s">
        <v>63</v>
      </c>
      <c r="C51" s="37"/>
      <c r="D51" s="37"/>
      <c r="E51" s="38"/>
      <c r="F51" s="39"/>
      <c r="G51" s="19"/>
      <c r="H51" s="19"/>
      <c r="I51" s="50"/>
    </row>
    <row r="52" ht="18" customHeight="1" spans="1:9">
      <c r="A52" s="35">
        <v>4</v>
      </c>
      <c r="B52" s="36" t="s">
        <v>64</v>
      </c>
      <c r="C52" s="37"/>
      <c r="D52" s="37"/>
      <c r="E52" s="38"/>
      <c r="F52" s="39">
        <v>43</v>
      </c>
      <c r="G52" s="19"/>
      <c r="H52" s="19">
        <v>35</v>
      </c>
      <c r="I52" s="50"/>
    </row>
    <row r="53" ht="12" customHeight="1" spans="1:9">
      <c r="A53" s="35">
        <v>5</v>
      </c>
      <c r="B53" s="40" t="s">
        <v>65</v>
      </c>
      <c r="C53" s="41"/>
      <c r="D53" s="41"/>
      <c r="E53" s="42"/>
      <c r="F53" s="43">
        <v>210</v>
      </c>
      <c r="G53" s="44"/>
      <c r="H53" s="44">
        <v>168</v>
      </c>
      <c r="I53" s="51"/>
    </row>
    <row r="54" ht="13" customHeight="1" spans="1:9">
      <c r="A54" s="35">
        <v>6</v>
      </c>
      <c r="B54" s="45"/>
      <c r="C54" s="46"/>
      <c r="D54" s="46"/>
      <c r="E54" s="47"/>
      <c r="F54" s="48"/>
      <c r="G54" s="49"/>
      <c r="H54" s="49"/>
      <c r="I54" s="52"/>
    </row>
    <row r="55" ht="18" customHeight="1" spans="1:9">
      <c r="A55" s="35">
        <v>7</v>
      </c>
      <c r="B55" s="36" t="s">
        <v>66</v>
      </c>
      <c r="C55" s="37"/>
      <c r="D55" s="37"/>
      <c r="E55" s="38"/>
      <c r="F55" s="39">
        <v>30</v>
      </c>
      <c r="G55" s="19"/>
      <c r="H55" s="19">
        <v>30</v>
      </c>
      <c r="I55" s="50"/>
    </row>
    <row r="56" ht="18" customHeight="1" spans="1:9">
      <c r="A56" s="35">
        <v>8</v>
      </c>
      <c r="B56" s="40" t="s">
        <v>67</v>
      </c>
      <c r="C56" s="41"/>
      <c r="D56" s="41"/>
      <c r="E56" s="42"/>
      <c r="F56" s="43">
        <v>5</v>
      </c>
      <c r="G56" s="44"/>
      <c r="H56" s="44">
        <v>4</v>
      </c>
      <c r="I56" s="51"/>
    </row>
    <row r="57" ht="18" customHeight="1" spans="1:9">
      <c r="A57" s="35">
        <v>9</v>
      </c>
      <c r="B57" s="45"/>
      <c r="C57" s="46"/>
      <c r="D57" s="46"/>
      <c r="E57" s="47"/>
      <c r="F57" s="48"/>
      <c r="G57" s="49"/>
      <c r="H57" s="49"/>
      <c r="I57" s="52"/>
    </row>
    <row r="58" ht="18" customHeight="1" spans="1:9">
      <c r="A58" s="35">
        <v>10</v>
      </c>
      <c r="B58" s="36" t="s">
        <v>68</v>
      </c>
      <c r="C58" s="37"/>
      <c r="D58" s="37"/>
      <c r="E58" s="38"/>
      <c r="F58" s="39">
        <v>337</v>
      </c>
      <c r="G58" s="19"/>
      <c r="H58" s="19">
        <v>270</v>
      </c>
      <c r="I58" s="50"/>
    </row>
    <row r="59" ht="37" customHeight="1" spans="1:9">
      <c r="A59" s="35">
        <v>11</v>
      </c>
      <c r="B59" s="36" t="s">
        <v>69</v>
      </c>
      <c r="C59" s="37"/>
      <c r="D59" s="37"/>
      <c r="E59" s="38"/>
      <c r="F59" s="39">
        <v>1678</v>
      </c>
      <c r="G59" s="19"/>
      <c r="H59" s="19">
        <v>1342</v>
      </c>
      <c r="I59" s="50"/>
    </row>
    <row r="60" ht="18" customHeight="1" spans="1:9">
      <c r="A60" s="35">
        <v>12</v>
      </c>
      <c r="B60" s="36" t="s">
        <v>70</v>
      </c>
      <c r="C60" s="37"/>
      <c r="D60" s="37"/>
      <c r="E60" s="38"/>
      <c r="F60" s="39"/>
      <c r="G60" s="19"/>
      <c r="H60" s="19"/>
      <c r="I60" s="50"/>
    </row>
    <row r="61" ht="18" customHeight="1" spans="1:9">
      <c r="A61" s="35">
        <v>13</v>
      </c>
      <c r="B61" s="36" t="s">
        <v>71</v>
      </c>
      <c r="C61" s="37"/>
      <c r="D61" s="37"/>
      <c r="E61" s="38"/>
      <c r="F61" s="39">
        <v>30</v>
      </c>
      <c r="G61" s="19"/>
      <c r="H61" s="19"/>
      <c r="I61" s="50"/>
    </row>
    <row r="62" ht="18" customHeight="1" spans="1:9">
      <c r="A62" s="35">
        <v>14</v>
      </c>
      <c r="B62" s="36" t="s">
        <v>72</v>
      </c>
      <c r="C62" s="37"/>
      <c r="D62" s="37"/>
      <c r="E62" s="38"/>
      <c r="F62" s="39">
        <v>147.2</v>
      </c>
      <c r="G62" s="19"/>
      <c r="H62" s="19">
        <v>118</v>
      </c>
      <c r="I62" s="50"/>
    </row>
    <row r="63" ht="18" customHeight="1" spans="1:9">
      <c r="A63" s="20" t="s">
        <v>73</v>
      </c>
      <c r="B63" s="20" t="s">
        <v>74</v>
      </c>
      <c r="C63" s="20"/>
      <c r="D63" s="20"/>
      <c r="E63" s="20"/>
      <c r="F63" s="19"/>
      <c r="G63" s="19"/>
      <c r="H63" s="19"/>
      <c r="I63" s="50"/>
    </row>
    <row r="64" ht="18" customHeight="1" spans="1:9">
      <c r="A64" s="20" t="s">
        <v>75</v>
      </c>
      <c r="B64" s="20" t="s">
        <v>76</v>
      </c>
      <c r="C64" s="20"/>
      <c r="D64" s="20"/>
      <c r="E64" s="20"/>
      <c r="F64" s="19"/>
      <c r="G64" s="19"/>
      <c r="H64" s="19"/>
      <c r="I64" s="50"/>
    </row>
    <row r="65" ht="18.75" spans="1:9">
      <c r="A65" s="53" t="s">
        <v>77</v>
      </c>
      <c r="B65" s="53"/>
      <c r="C65" s="53"/>
      <c r="D65" s="53"/>
      <c r="E65" s="53"/>
      <c r="F65" s="53"/>
      <c r="G65" s="53"/>
      <c r="H65" s="53"/>
      <c r="I65" s="53"/>
    </row>
    <row r="66" ht="69" customHeight="1" spans="1:9">
      <c r="A66" s="54" t="s">
        <v>78</v>
      </c>
      <c r="B66" s="54"/>
      <c r="C66" s="54"/>
      <c r="D66" s="54"/>
      <c r="E66" s="54"/>
      <c r="F66" s="54"/>
      <c r="G66" s="54"/>
      <c r="H66" s="54"/>
      <c r="I66" s="54"/>
    </row>
    <row r="67" ht="45" customHeight="1" spans="1:9">
      <c r="A67" s="54" t="s">
        <v>79</v>
      </c>
      <c r="B67" s="54"/>
      <c r="C67" s="54"/>
      <c r="D67" s="54"/>
      <c r="E67" s="54"/>
      <c r="F67" s="54"/>
      <c r="G67" s="54"/>
      <c r="H67" s="54"/>
      <c r="I67" s="54"/>
    </row>
    <row r="68" ht="22" customHeight="1" spans="1:9">
      <c r="A68" s="54" t="s">
        <v>80</v>
      </c>
      <c r="B68" s="54"/>
      <c r="C68" s="54"/>
      <c r="D68" s="54"/>
      <c r="E68" s="54"/>
      <c r="F68" s="54"/>
      <c r="G68" s="54"/>
      <c r="H68" s="54"/>
      <c r="I68" s="54"/>
    </row>
    <row r="69" ht="51" customHeight="1" spans="1:9">
      <c r="A69" s="54" t="s">
        <v>81</v>
      </c>
      <c r="B69" s="54"/>
      <c r="C69" s="54"/>
      <c r="D69" s="54"/>
      <c r="E69" s="54"/>
      <c r="F69" s="54"/>
      <c r="G69" s="54"/>
      <c r="H69" s="54"/>
      <c r="I69" s="54"/>
    </row>
    <row r="70" ht="65" customHeight="1" spans="1:9">
      <c r="A70" s="55" t="s">
        <v>82</v>
      </c>
      <c r="B70" s="55"/>
      <c r="C70" s="55"/>
      <c r="D70" s="55"/>
      <c r="E70" s="55"/>
      <c r="F70" s="55"/>
      <c r="G70" s="55"/>
      <c r="H70" s="55"/>
      <c r="I70" s="55"/>
    </row>
    <row r="71" ht="36" customHeight="1" spans="1:9">
      <c r="A71" s="54" t="s">
        <v>83</v>
      </c>
      <c r="B71" s="54"/>
      <c r="C71" s="54"/>
      <c r="D71" s="54"/>
      <c r="E71" s="54"/>
      <c r="F71" s="54"/>
      <c r="G71" s="54"/>
      <c r="H71" s="54"/>
      <c r="I71" s="54"/>
    </row>
    <row r="72" ht="24" customHeight="1" spans="1:9">
      <c r="A72" s="54" t="s">
        <v>84</v>
      </c>
      <c r="B72" s="54"/>
      <c r="C72" s="54"/>
      <c r="D72" s="54"/>
      <c r="E72" s="54"/>
      <c r="F72" s="54"/>
      <c r="G72" s="54"/>
      <c r="H72" s="54"/>
      <c r="I72" s="54"/>
    </row>
    <row r="73" ht="22" customHeight="1" spans="1:9">
      <c r="A73" s="54" t="s">
        <v>85</v>
      </c>
      <c r="B73" s="54"/>
      <c r="C73" s="54"/>
      <c r="D73" s="54"/>
      <c r="E73" s="54"/>
      <c r="F73" s="54"/>
      <c r="G73" s="54"/>
      <c r="H73" s="54"/>
      <c r="I73" s="54"/>
    </row>
    <row r="74" ht="14.25" spans="1:9">
      <c r="A74" s="54" t="s">
        <v>86</v>
      </c>
      <c r="B74" s="54"/>
      <c r="C74" s="54"/>
      <c r="D74" s="54"/>
      <c r="E74" s="54"/>
      <c r="F74" s="54"/>
      <c r="G74" s="54"/>
      <c r="H74" s="54"/>
      <c r="I74" s="54"/>
    </row>
    <row r="75" ht="67" customHeight="1" spans="1:9">
      <c r="A75" s="54" t="s">
        <v>87</v>
      </c>
      <c r="B75" s="54"/>
      <c r="C75" s="54"/>
      <c r="D75" s="54"/>
      <c r="E75" s="54"/>
      <c r="F75" s="54"/>
      <c r="G75" s="54"/>
      <c r="H75" s="54"/>
      <c r="I75" s="54"/>
    </row>
    <row r="76" ht="14.25" spans="1:9">
      <c r="A76" s="54" t="s">
        <v>88</v>
      </c>
      <c r="B76" s="54"/>
      <c r="C76" s="54"/>
      <c r="D76" s="54"/>
      <c r="E76" s="54"/>
      <c r="F76" s="54"/>
      <c r="G76" s="54"/>
      <c r="H76" s="54"/>
      <c r="I76" s="54"/>
    </row>
    <row r="77" ht="27" customHeight="1" spans="1:9">
      <c r="A77" s="56" t="s">
        <v>89</v>
      </c>
      <c r="B77" s="56"/>
      <c r="C77" s="56"/>
      <c r="D77" s="56"/>
      <c r="E77" s="56"/>
      <c r="F77" s="57"/>
      <c r="G77" s="57"/>
      <c r="H77" s="57"/>
      <c r="I77" s="57"/>
    </row>
  </sheetData>
  <sheetProtection formatColumns="0" formatRows="0"/>
  <protectedRanges>
    <protectedRange sqref="G65:H76" name="区域6"/>
    <protectedRange sqref="$A1:$XFD3" name="区域7"/>
  </protectedRanges>
  <mergeCells count="78">
    <mergeCell ref="A1:I1"/>
    <mergeCell ref="A3:E3"/>
    <mergeCell ref="F4:G4"/>
    <mergeCell ref="A6:E6"/>
    <mergeCell ref="A7:E7"/>
    <mergeCell ref="B8:E8"/>
    <mergeCell ref="B9:E9"/>
    <mergeCell ref="B10:E10"/>
    <mergeCell ref="C11:E11"/>
    <mergeCell ref="D12:E12"/>
    <mergeCell ref="D13:E13"/>
    <mergeCell ref="D14:E14"/>
    <mergeCell ref="D15:E15"/>
    <mergeCell ref="D16:E16"/>
    <mergeCell ref="D17:E17"/>
    <mergeCell ref="C18:E18"/>
    <mergeCell ref="C19:E19"/>
    <mergeCell ref="C20:E20"/>
    <mergeCell ref="C21:E21"/>
    <mergeCell ref="B22:E22"/>
    <mergeCell ref="B23:E23"/>
    <mergeCell ref="B24:E24"/>
    <mergeCell ref="B25:E25"/>
    <mergeCell ref="B26:E26"/>
    <mergeCell ref="B27:E27"/>
    <mergeCell ref="B28:E28"/>
    <mergeCell ref="B29:E29"/>
    <mergeCell ref="B30:E30"/>
    <mergeCell ref="B31:E31"/>
    <mergeCell ref="B32:E32"/>
    <mergeCell ref="B33:E33"/>
    <mergeCell ref="B48:E48"/>
    <mergeCell ref="B49:E49"/>
    <mergeCell ref="B50:E50"/>
    <mergeCell ref="B51:E51"/>
    <mergeCell ref="B52:E52"/>
    <mergeCell ref="B55:E55"/>
    <mergeCell ref="B58:E58"/>
    <mergeCell ref="B59:E59"/>
    <mergeCell ref="B60:E60"/>
    <mergeCell ref="B61:E61"/>
    <mergeCell ref="B62:E62"/>
    <mergeCell ref="B63:E63"/>
    <mergeCell ref="B64:E64"/>
    <mergeCell ref="A65:I65"/>
    <mergeCell ref="A66:I66"/>
    <mergeCell ref="A67:I67"/>
    <mergeCell ref="A68:I68"/>
    <mergeCell ref="A69:I69"/>
    <mergeCell ref="A70:I70"/>
    <mergeCell ref="A71:I71"/>
    <mergeCell ref="A72:I72"/>
    <mergeCell ref="A73:I73"/>
    <mergeCell ref="A74:I74"/>
    <mergeCell ref="A75:I75"/>
    <mergeCell ref="A76:I76"/>
    <mergeCell ref="A77:E77"/>
    <mergeCell ref="A4:A5"/>
    <mergeCell ref="A11:A18"/>
    <mergeCell ref="A19:A21"/>
    <mergeCell ref="A34:A47"/>
    <mergeCell ref="B11:B18"/>
    <mergeCell ref="B19:B21"/>
    <mergeCell ref="C12:C17"/>
    <mergeCell ref="F53:F54"/>
    <mergeCell ref="F56:F57"/>
    <mergeCell ref="G53:G54"/>
    <mergeCell ref="G56:G57"/>
    <mergeCell ref="H4:H5"/>
    <mergeCell ref="H53:H54"/>
    <mergeCell ref="H56:H57"/>
    <mergeCell ref="I4:I5"/>
    <mergeCell ref="I53:I54"/>
    <mergeCell ref="I56:I57"/>
    <mergeCell ref="B4:E5"/>
    <mergeCell ref="B34:D47"/>
    <mergeCell ref="B53:E54"/>
    <mergeCell ref="B56:E57"/>
  </mergeCells>
  <printOptions horizontalCentered="1"/>
  <pageMargins left="0.700694444444445" right="0.700694444444445" top="0.751388888888889" bottom="0.751388888888889" header="0.298611111111111" footer="0.298611111111111"/>
  <pageSetup paperSize="9" scale="44" orientation="portrait" horizontalDpi="600"/>
  <headerFooter/>
  <rowBreaks count="2" manualBreakCount="2">
    <brk id="64" max="8" man="1"/>
    <brk id="77"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杨大先</dc:creator>
  <cp:lastModifiedBy>海</cp:lastModifiedBy>
  <dcterms:created xsi:type="dcterms:W3CDTF">2018-04-03T06:34:00Z</dcterms:created>
  <cp:lastPrinted>2018-12-23T11:53:00Z</cp:lastPrinted>
  <dcterms:modified xsi:type="dcterms:W3CDTF">2019-08-05T13:21:12Z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