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<sst xmlns="http://schemas.openxmlformats.org/spreadsheetml/2006/main" count="33" uniqueCount="29">
  <si>
    <t>合水县人民政府办公室公开选调工作人员拟录取名单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</si>
  <si>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</si>
  <si>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</si>
  <si>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</si>
  <si>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</si>
  <si>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测试成绩</t>
    </r>
    <r>
      <rPr>
        <b/>
        <sz val="11"/>
        <color theme="1"/>
        <rFont val="Times New Roman"/>
        <charset val="134"/>
      </rPr>
      <t>*60%</t>
    </r>
  </si>
  <si>
    <r>
      <rPr>
        <b/>
        <sz val="11"/>
        <color theme="1"/>
        <rFont val="宋体"/>
        <charset val="134"/>
      </rPr>
      <t>考察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</si>
  <si>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考察成绩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</si>
  <si>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综合成绩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（测试成绩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考察成绩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</si>
  <si>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</si>
  <si>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</si>
  <si>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</si>
  <si>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</si>
  <si>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</si>
  <si>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</si>
  <si>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</si>
  <si>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</si>
  <si>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r>
      <rPr>
        <sz val="10"/>
        <rFont val="宋体"/>
        <charset val="134"/>
      </rPr>
      <t>合水县应急综合事务中心</t>
    </r>
  </si>
  <si>
    <t>合格</t>
  </si>
  <si>
    <t>拟录取</t>
  </si>
  <si>
    <t>77.2</t>
  </si>
  <si>
    <t>76.4</t>
  </si>
  <si>
    <t>89.8</t>
  </si>
  <si>
    <t>71</t>
  </si>
  <si>
    <t>89.4</t>
  </si>
  <si>
    <t>68.6</t>
  </si>
  <si>
    <t>87.5</t>
  </si>
  <si>
    <t>65.6</t>
  </si>
  <si>
    <t>87.1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</si>
</sst>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W8" sqref="W8"/>
    </sheetView>
  </sheetViews>
  <sheetFormatPr defaultColWidth="9" defaultRowHeight="13.5"/>
  <cols>
    <col min="1" max="1" width="4.88333333333333" style="1" customWidth="1"/>
    <col min="2" max="2" width="10.375" style="1" customWidth="1"/>
    <col min="3" max="3" width="13.75" style="1" customWidth="1"/>
    <col min="4" max="4" width="6.125" style="1" customWidth="1"/>
    <col min="5" max="5" width="9.375" style="1" customWidth="1"/>
    <col min="6" max="6" width="7" style="1" customWidth="1"/>
    <col min="7" max="7" width="8.625" style="1" customWidth="1"/>
    <col min="8" max="8" width="7.25" style="1" customWidth="1"/>
    <col min="9" max="9" width="10.375" style="4" customWidth="1"/>
    <col min="10" max="10" width="6.75" style="1" customWidth="1"/>
    <col min="11" max="11" width="10.125" style="1" customWidth="1"/>
    <col min="12" max="12" width="17.25" style="1" customWidth="1"/>
    <col min="13" max="13" width="6.875" style="1" customWidth="1"/>
    <col min="14" max="14" width="6.375" style="1" customWidth="1"/>
    <col min="15" max="15" width="8.25" style="1" customWidth="1"/>
    <col min="16" max="18" width="9" style="1" hidden="1" customWidth="1"/>
    <col min="19" max="19" width="7.13333333333333" style="1" hidden="1" customWidth="1"/>
    <col min="20" max="20" width="6.38333333333333" style="4" hidden="1" customWidth="1"/>
    <col min="21" max="23" width="9" style="1" customWidth="1"/>
    <col min="24" max="16384" width="9" style="1"/>
  </cols>
  <sheetData>
    <row r="1" s="1" customFormat="1" ht="42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T1" s="4"/>
    </row>
    <row r="2" s="1" customFormat="1" ht="21" customHeight="1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T2" s="4"/>
    </row>
    <row r="3" s="2" customFormat="1" ht="33" customHeight="1" spans="1:20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13" t="s">
        <v>5</v>
      </c>
      <c r="J3" s="8" t="s">
        <v>6</v>
      </c>
      <c r="K3" s="13" t="s">
        <v>7</v>
      </c>
      <c r="L3" s="7" t="s">
        <v>8</v>
      </c>
      <c r="M3" s="7" t="s">
        <v>9</v>
      </c>
      <c r="N3" s="8" t="s">
        <v>10</v>
      </c>
      <c r="O3" s="7" t="s">
        <v>11</v>
      </c>
      <c r="T3" s="18"/>
    </row>
    <row r="4" s="3" customFormat="1" ht="3" hidden="1" customHeight="1" spans="1:20">
      <c r="A4" s="7"/>
      <c r="B4" s="7"/>
      <c r="C4" s="7"/>
      <c r="D4" s="7"/>
      <c r="E4" s="7"/>
      <c r="F4" s="7"/>
      <c r="G4" s="7"/>
      <c r="H4" s="7"/>
      <c r="I4" s="13"/>
      <c r="J4" s="7"/>
      <c r="K4" s="13"/>
      <c r="L4" s="7"/>
      <c r="M4" s="7"/>
      <c r="N4" s="7"/>
      <c r="O4" s="7"/>
      <c r="Q4" s="19" t="e">
        <f>#REF!*0.7/3</f>
        <v>#REF!</v>
      </c>
      <c r="R4" s="19" t="e">
        <f>#REF!*0.3</f>
        <v>#REF!</v>
      </c>
      <c r="S4" s="3">
        <v>42.35</v>
      </c>
      <c r="T4" s="20">
        <v>27.54</v>
      </c>
    </row>
    <row r="5" s="3" customFormat="1" ht="43" customHeight="1" spans="1:20">
      <c r="A5" s="7"/>
      <c r="B5" s="7"/>
      <c r="C5" s="7"/>
      <c r="D5" s="9" t="s">
        <v>12</v>
      </c>
      <c r="E5" s="8" t="s">
        <v>13</v>
      </c>
      <c r="F5" s="9" t="s">
        <v>14</v>
      </c>
      <c r="G5" s="7" t="s">
        <v>15</v>
      </c>
      <c r="H5" s="7" t="s">
        <v>16</v>
      </c>
      <c r="I5" s="13"/>
      <c r="J5" s="7"/>
      <c r="K5" s="13"/>
      <c r="L5" s="7"/>
      <c r="M5" s="7"/>
      <c r="N5" s="7"/>
      <c r="O5" s="7"/>
      <c r="Q5" s="19"/>
      <c r="R5" s="19"/>
      <c r="T5" s="20"/>
    </row>
    <row r="6" s="3" customFormat="1" ht="18" customHeight="1" spans="1:20">
      <c r="A6" s="7"/>
      <c r="B6" s="7"/>
      <c r="C6" s="7"/>
      <c r="D6" s="10"/>
      <c r="E6" s="7"/>
      <c r="F6" s="10"/>
      <c r="G6" s="7"/>
      <c r="H6" s="7"/>
      <c r="I6" s="13"/>
      <c r="J6" s="7"/>
      <c r="K6" s="13"/>
      <c r="L6" s="7"/>
      <c r="M6" s="7"/>
      <c r="N6" s="7"/>
      <c r="O6" s="7"/>
      <c r="Q6" s="19"/>
      <c r="R6" s="19"/>
      <c r="T6" s="20"/>
    </row>
    <row r="7" s="3" customFormat="1" ht="40" customHeight="1" spans="1:20">
      <c r="A7" s="11">
        <v>1</v>
      </c>
      <c r="B7" s="11" t="s">
        <v>17</v>
      </c>
      <c r="C7" s="11">
        <v>20230621008</v>
      </c>
      <c r="D7" s="12">
        <v>84.8</v>
      </c>
      <c r="E7" s="12">
        <f t="shared" ref="E7:E12" si="0">D7*0.6</f>
        <v>50.88</v>
      </c>
      <c r="F7" s="12">
        <v>91.4</v>
      </c>
      <c r="G7" s="12">
        <f t="shared" ref="G7:G12" si="1">F7*0.4</f>
        <v>36.56</v>
      </c>
      <c r="H7" s="12">
        <f t="shared" ref="H7:H12" si="2">E7+G7</f>
        <v>87.44</v>
      </c>
      <c r="I7" s="14">
        <f t="shared" ref="I7:I12" si="3">H7*0.6</f>
        <v>52.464</v>
      </c>
      <c r="J7" s="12">
        <v>97.2</v>
      </c>
      <c r="K7" s="12">
        <f t="shared" ref="K7:K12" si="4">J7*0.4</f>
        <v>38.88</v>
      </c>
      <c r="L7" s="14">
        <f t="shared" ref="L7:L12" si="5">I7+K7</f>
        <v>91.344</v>
      </c>
      <c r="M7" s="11">
        <v>1</v>
      </c>
      <c r="N7" s="15" t="s">
        <v>18</v>
      </c>
      <c r="O7" s="16" t="s">
        <v>19</v>
      </c>
      <c r="Q7" s="19"/>
      <c r="R7" s="19"/>
      <c r="T7" s="20"/>
    </row>
    <row r="8" s="3" customFormat="1" ht="40" customHeight="1" spans="1:20">
      <c r="A8" s="11">
        <v>2</v>
      </c>
      <c r="B8" s="11"/>
      <c r="C8" s="11">
        <v>20230621009</v>
      </c>
      <c r="D8" s="12" t="s">
        <v>20</v>
      </c>
      <c r="E8" s="12">
        <f t="shared" si="0"/>
        <v>46.32</v>
      </c>
      <c r="F8" s="12">
        <v>90.3</v>
      </c>
      <c r="G8" s="12">
        <f t="shared" si="1"/>
        <v>36.12</v>
      </c>
      <c r="H8" s="12">
        <f t="shared" si="2"/>
        <v>82.44</v>
      </c>
      <c r="I8" s="14">
        <f t="shared" si="3"/>
        <v>49.464</v>
      </c>
      <c r="J8" s="12">
        <v>96.8</v>
      </c>
      <c r="K8" s="12">
        <f t="shared" si="4"/>
        <v>38.72</v>
      </c>
      <c r="L8" s="14">
        <f t="shared" si="5"/>
        <v>88.184</v>
      </c>
      <c r="M8" s="11">
        <v>2</v>
      </c>
      <c r="N8" s="15" t="s">
        <v>18</v>
      </c>
      <c r="O8" s="16" t="s">
        <v>19</v>
      </c>
      <c r="Q8" s="19" t="e">
        <f>#REF!*0.7/3</f>
        <v>#REF!</v>
      </c>
      <c r="R8" s="19" t="e">
        <f>#REF!*0.3</f>
        <v>#REF!</v>
      </c>
      <c r="S8" s="3">
        <v>41.65</v>
      </c>
      <c r="T8" s="20">
        <v>27.46</v>
      </c>
    </row>
    <row r="9" s="3" customFormat="1" ht="40" customHeight="1" spans="1:20">
      <c r="A9" s="11">
        <v>3</v>
      </c>
      <c r="B9" s="11"/>
      <c r="C9" s="11">
        <v>20230621007</v>
      </c>
      <c r="D9" s="12" t="s">
        <v>21</v>
      </c>
      <c r="E9" s="12">
        <f t="shared" si="0"/>
        <v>45.84</v>
      </c>
      <c r="F9" s="12" t="s">
        <v>22</v>
      </c>
      <c r="G9" s="12">
        <f t="shared" si="1"/>
        <v>35.92</v>
      </c>
      <c r="H9" s="12">
        <f t="shared" si="2"/>
        <v>81.76</v>
      </c>
      <c r="I9" s="14">
        <f t="shared" si="3"/>
        <v>49.056</v>
      </c>
      <c r="J9" s="12">
        <v>97.5</v>
      </c>
      <c r="K9" s="12">
        <f t="shared" si="4"/>
        <v>39</v>
      </c>
      <c r="L9" s="14">
        <f t="shared" si="5"/>
        <v>88.056</v>
      </c>
      <c r="M9" s="11">
        <v>3</v>
      </c>
      <c r="N9" s="15" t="s">
        <v>18</v>
      </c>
      <c r="O9" s="16" t="s">
        <v>19</v>
      </c>
      <c r="Q9" s="19" t="e">
        <f>#REF!*0.7/3</f>
        <v>#REF!</v>
      </c>
      <c r="R9" s="19" t="e">
        <f>#REF!*0.3</f>
        <v>#REF!</v>
      </c>
      <c r="S9" s="3">
        <v>39.55</v>
      </c>
      <c r="T9" s="20">
        <v>27.09</v>
      </c>
    </row>
    <row r="10" s="3" customFormat="1" ht="40" customHeight="1" spans="1:20">
      <c r="A10" s="11">
        <v>4</v>
      </c>
      <c r="B10" s="11"/>
      <c r="C10" s="11">
        <v>20230621006</v>
      </c>
      <c r="D10" s="12" t="s">
        <v>23</v>
      </c>
      <c r="E10" s="12">
        <f t="shared" si="0"/>
        <v>42.6</v>
      </c>
      <c r="F10" s="12" t="s">
        <v>24</v>
      </c>
      <c r="G10" s="12">
        <f t="shared" si="1"/>
        <v>35.76</v>
      </c>
      <c r="H10" s="12">
        <f t="shared" si="2"/>
        <v>78.36</v>
      </c>
      <c r="I10" s="14">
        <f t="shared" si="3"/>
        <v>47.016</v>
      </c>
      <c r="J10" s="12">
        <v>97.1</v>
      </c>
      <c r="K10" s="12">
        <f t="shared" si="4"/>
        <v>38.84</v>
      </c>
      <c r="L10" s="14">
        <f t="shared" si="5"/>
        <v>85.856</v>
      </c>
      <c r="M10" s="11">
        <v>4</v>
      </c>
      <c r="N10" s="11"/>
      <c r="O10" s="17"/>
      <c r="Q10" s="19" t="e">
        <f>#REF!*0.7/3</f>
        <v>#REF!</v>
      </c>
      <c r="R10" s="19" t="e">
        <f>#REF!*0.3</f>
        <v>#REF!</v>
      </c>
      <c r="S10" s="3">
        <v>38.97</v>
      </c>
      <c r="T10" s="20">
        <v>26.96</v>
      </c>
    </row>
    <row r="11" s="3" customFormat="1" ht="40" customHeight="1" spans="1:20">
      <c r="A11" s="11">
        <v>5</v>
      </c>
      <c r="B11" s="11"/>
      <c r="C11" s="11">
        <v>20230621004</v>
      </c>
      <c r="D11" s="12" t="s">
        <v>25</v>
      </c>
      <c r="E11" s="12">
        <f t="shared" si="0"/>
        <v>41.16</v>
      </c>
      <c r="F11" s="12" t="s">
        <v>26</v>
      </c>
      <c r="G11" s="12">
        <f t="shared" si="1"/>
        <v>35</v>
      </c>
      <c r="H11" s="12">
        <f t="shared" si="2"/>
        <v>76.16</v>
      </c>
      <c r="I11" s="14">
        <f t="shared" si="3"/>
        <v>45.696</v>
      </c>
      <c r="J11" s="12">
        <v>96.6</v>
      </c>
      <c r="K11" s="12">
        <f t="shared" si="4"/>
        <v>38.64</v>
      </c>
      <c r="L11" s="14">
        <f t="shared" si="5"/>
        <v>84.336</v>
      </c>
      <c r="M11" s="11">
        <v>5</v>
      </c>
      <c r="N11" s="11"/>
      <c r="O11" s="17"/>
      <c r="Q11" s="19"/>
      <c r="R11" s="19"/>
      <c r="T11" s="20"/>
    </row>
    <row r="12" s="3" customFormat="1" ht="40" customHeight="1" spans="1:20">
      <c r="A12" s="11">
        <v>6</v>
      </c>
      <c r="B12" s="11"/>
      <c r="C12" s="11">
        <v>20230621002</v>
      </c>
      <c r="D12" s="12" t="s">
        <v>27</v>
      </c>
      <c r="E12" s="12">
        <f t="shared" si="0"/>
        <v>39.36</v>
      </c>
      <c r="F12" s="12" t="s">
        <v>28</v>
      </c>
      <c r="G12" s="12">
        <f t="shared" si="1"/>
        <v>34.84</v>
      </c>
      <c r="H12" s="12">
        <f t="shared" si="2"/>
        <v>74.2</v>
      </c>
      <c r="I12" s="14">
        <f t="shared" si="3"/>
        <v>44.52</v>
      </c>
      <c r="J12" s="12">
        <v>97.8</v>
      </c>
      <c r="K12" s="12">
        <f t="shared" si="4"/>
        <v>39.12</v>
      </c>
      <c r="L12" s="14">
        <f t="shared" si="5"/>
        <v>83.64</v>
      </c>
      <c r="M12" s="11">
        <v>6</v>
      </c>
      <c r="N12" s="11"/>
      <c r="O12" s="17"/>
      <c r="Q12" s="19"/>
      <c r="R12" s="19"/>
      <c r="T12" s="20"/>
    </row>
  </sheetData>
  <mergeCells count="18">
    <mergeCell ref="A3:A6"/>
    <mergeCell ref="B3:B6"/>
    <mergeCell ref="B7:B12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M3:M6"/>
    <mergeCell ref="N3:N6"/>
    <mergeCell ref="O3:O6"/>
    <mergeCell ref="D3:H4"/>
    <mergeCell ref="A1:O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叶子</cp:lastModifiedBy>
  <dcterms:created xsi:type="dcterms:W3CDTF">2020-09-08T07:25:00Z</dcterms:created>
  <dcterms:modified xsi:type="dcterms:W3CDTF">2023-07-13T03:32:27Z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747F630C0F32470B9456441848F54501_13</vt:lpwstr>
  </property>
</Properties>
</file>