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<sst xmlns="http://schemas.openxmlformats.org/spreadsheetml/2006/main" count="359" uniqueCount="230">
  <si>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</si>
  <si>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</si>
  <si>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</si>
  <si>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</si>
  <si>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</si>
  <si>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</si>
  <si>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</si>
  <si>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</si>
  <si>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</si>
  <si>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</si>
  <si>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</si>
  <si>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</si>
  <si>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</si>
  <si>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</si>
  <si>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</si>
  <si>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</si>
  <si>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</si>
  <si>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</si>
  <si>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</si>
  <si>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</si>
  <si>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</si>
  <si>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</si>
  <si>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</si>
  <si>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</si>
  <si>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</si>
  <si>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</si>
  <si>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</si>
  <si>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</si>
  <si>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</si>
  <si>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</si>
  <si>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</si>
  <si>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</si>
  <si>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</si>
  <si>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</si>
  <si>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否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</si>
  <si>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</si>
  <si>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</si>
  <si>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</si>
  <si>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</si>
  <si>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</si>
  <si>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</si>
  <si>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</si>
  <si>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</si>
  <si>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</si>
  <si>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</si>
  <si>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</si>
  <si>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</si>
  <si>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</si>
  <si>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</si>
  <si>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</si>
  <si>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</si>
  <si>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</si>
  <si>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</si>
  <si>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</si>
  <si>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</si>
  <si>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</si>
  <si>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</si>
  <si>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t>工资福利+项目+公用经费+基金</t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</si>
  <si>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</si>
  <si>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</si>
  <si>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</si>
  <si>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</si>
  <si>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</si>
  <si>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t>八、社会保障和就业支出</t>
  </si>
  <si>
    <t>养老保险金+其他社会保障+对个人和家庭补助</t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</si>
  <si>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</si>
  <si>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</si>
  <si>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</si>
  <si>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</si>
  <si>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</si>
  <si>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</si>
  <si>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</si>
  <si>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</si>
  <si>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</si>
  <si>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</si>
  <si>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</si>
  <si>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</si>
  <si>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</si>
  <si>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</si>
  <si>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</si>
  <si>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</si>
  <si>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</si>
  <si>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</si>
  <si>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</si>
  <si>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</si>
  <si>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</si>
  <si>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</si>
  <si>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</si>
  <si>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</si>
  <si>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</si>
  <si>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</si>
  <si>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</si>
  <si>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</si>
  <si>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</si>
  <si>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</si>
  <si>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</si>
  <si>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</si>
  <si>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</si>
  <si>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</si>
  <si>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 xml:space="preserve">        ……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</si>
  <si>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</si>
  <si>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</si>
  <si>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</si>
  <si>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</si>
  <si>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</si>
  <si>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</si>
  <si>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</si>
  <si>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</si>
  <si>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</si>
  <si>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</si>
  <si>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</si>
  <si>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</si>
  <si>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</si>
  <si>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</si>
  <si>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</si>
  <si>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</si>
  <si>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</si>
  <si>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</si>
  <si>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</si>
  <si>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</si>
  <si>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</si>
  <si>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</si>
  <si>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2050202小学教育</t>
  </si>
  <si>
    <t>2050299其他普通教育支出</t>
  </si>
  <si>
    <t>2080505机关事业单位基本养老保险缴费支出</t>
  </si>
  <si>
    <t>2089999其他社会保障和就业支出</t>
  </si>
  <si>
    <t>2210201住房公积金</t>
  </si>
  <si>
    <t>2101102事业单位医疗</t>
  </si>
  <si>
    <t>2080899其他优抚支出</t>
  </si>
  <si>
    <t>2080801死亡抚恤</t>
  </si>
  <si>
    <t>212城乡社区支出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</si>
  <si>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</si>
  <si>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</si>
  <si>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</si>
  <si>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</si>
  <si>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</si>
  <si>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</si>
  <si>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</si>
  <si>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</si>
  <si>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</si>
  <si>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</si>
  <si>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</si>
  <si>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</si>
  <si>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</si>
  <si>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</si>
  <si>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</si>
  <si>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</si>
  <si>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</si>
  <si>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</si>
  <si>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</si>
  <si>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</si>
  <si>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</si>
  <si>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</si>
  <si>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</si>
  <si>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</si>
  <si>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</si>
  <si>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</si>
  <si>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</si>
  <si>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</si>
  <si>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</si>
  <si>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</si>
  <si>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</si>
  <si>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</si>
  <si>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</si>
  <si>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</si>
  <si>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</si>
  <si>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</si>
  <si>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</si>
  <si>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</si>
  <si>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</si>
  <si>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</si>
  <si>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</si>
  <si>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</si>
  <si>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</si>
  <si>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</si>
  <si>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</si>
  <si>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</si>
  <si>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</si>
  <si>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合水县太莪中心小学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</si>
  <si>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</si>
  <si>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</si>
  <si>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</si>
  <si>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</si>
  <si>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小学教育</t>
  </si>
  <si>
    <t>其他普通教育支出</t>
  </si>
  <si>
    <t>机关事业单位基本养老保险缴费支出</t>
  </si>
  <si>
    <t>其他社会保障和就业支出</t>
  </si>
  <si>
    <t>住房公积金</t>
  </si>
  <si>
    <t>事业单位医疗</t>
  </si>
  <si>
    <t>其他优抚支出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</si>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</sst>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b/>
      <sz val="10"/>
      <color rgb="FF000000"/>
      <name val="宋体"/>
      <charset val="134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8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" borderId="11" applyNumberFormat="0" applyAlignment="0" applyProtection="0">
      <alignment vertical="center"/>
    </xf>
    <xf numFmtId="0" fontId="26" fillId="2" borderId="7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justify" vertical="top"/>
    </xf>
    <xf numFmtId="0" fontId="2" fillId="0" borderId="0" xfId="0" applyFont="1" applyAlignment="1">
      <alignment horizontal="left" vertical="center" indent="2"/>
    </xf>
    <xf numFmtId="0" fontId="5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T8" sqref="T8:Y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42" t="s">
        <v>0</v>
      </c>
    </row>
    <row r="2" ht="36.75" customHeight="1" spans="1: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44"/>
      <c r="B5" s="44" t="s">
        <v>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</v>
      </c>
      <c r="S5" s="44"/>
      <c r="T5" s="44"/>
      <c r="U5" s="44"/>
      <c r="V5" s="44"/>
      <c r="W5" s="44" t="s">
        <v>6</v>
      </c>
      <c r="X5" s="44"/>
      <c r="Y5" s="44"/>
    </row>
    <row r="6" ht="166.5" customHeight="1" spans="1:25">
      <c r="A6" s="45" t="s">
        <v>7</v>
      </c>
      <c r="B6" s="46" t="s">
        <v>8</v>
      </c>
      <c r="C6" s="46" t="s">
        <v>9</v>
      </c>
      <c r="D6" s="47" t="s">
        <v>10</v>
      </c>
      <c r="E6" s="47" t="s">
        <v>11</v>
      </c>
      <c r="F6" s="47" t="s">
        <v>12</v>
      </c>
      <c r="G6" s="46" t="s">
        <v>13</v>
      </c>
      <c r="H6" s="46" t="s">
        <v>14</v>
      </c>
      <c r="I6" s="46" t="s">
        <v>15</v>
      </c>
      <c r="J6" s="46" t="s">
        <v>16</v>
      </c>
      <c r="K6" s="46" t="s">
        <v>17</v>
      </c>
      <c r="L6" s="46" t="s">
        <v>18</v>
      </c>
      <c r="M6" s="46" t="s">
        <v>19</v>
      </c>
      <c r="N6" s="46" t="s">
        <v>20</v>
      </c>
      <c r="O6" s="46" t="s">
        <v>21</v>
      </c>
      <c r="P6" s="46" t="s">
        <v>22</v>
      </c>
      <c r="Q6" s="46" t="s">
        <v>23</v>
      </c>
      <c r="R6" s="46" t="s">
        <v>24</v>
      </c>
      <c r="S6" s="46" t="s">
        <v>25</v>
      </c>
      <c r="T6" s="46" t="s">
        <v>26</v>
      </c>
      <c r="U6" s="46" t="s">
        <v>27</v>
      </c>
      <c r="V6" s="46" t="s">
        <v>28</v>
      </c>
      <c r="W6" s="46" t="s">
        <v>29</v>
      </c>
      <c r="X6" s="46" t="s">
        <v>30</v>
      </c>
      <c r="Y6" s="46" t="s">
        <v>31</v>
      </c>
    </row>
    <row r="7" ht="41.25" customHeight="1" spans="1:25">
      <c r="A7" s="44" t="s">
        <v>32</v>
      </c>
      <c r="B7" s="48" t="s">
        <v>33</v>
      </c>
      <c r="C7" s="48" t="s">
        <v>33</v>
      </c>
      <c r="D7" s="48" t="s">
        <v>33</v>
      </c>
      <c r="E7" s="48" t="s">
        <v>34</v>
      </c>
      <c r="F7" s="48" t="s">
        <v>33</v>
      </c>
      <c r="G7" s="48" t="s">
        <v>33</v>
      </c>
      <c r="H7" s="48" t="s">
        <v>33</v>
      </c>
      <c r="I7" s="48" t="s">
        <v>33</v>
      </c>
      <c r="J7" s="48" t="s">
        <v>33</v>
      </c>
      <c r="K7" s="48" t="s">
        <v>33</v>
      </c>
      <c r="L7" s="48" t="s">
        <v>33</v>
      </c>
      <c r="M7" s="48" t="s">
        <v>33</v>
      </c>
      <c r="N7" s="48" t="s">
        <v>33</v>
      </c>
      <c r="O7" s="48" t="s">
        <v>33</v>
      </c>
      <c r="P7" s="48" t="s">
        <v>33</v>
      </c>
      <c r="Q7" s="48" t="s">
        <v>33</v>
      </c>
      <c r="R7" s="48" t="s">
        <v>33</v>
      </c>
      <c r="S7" s="48" t="s">
        <v>33</v>
      </c>
      <c r="T7" s="48" t="s">
        <v>33</v>
      </c>
      <c r="U7" s="48" t="s">
        <v>33</v>
      </c>
      <c r="V7" s="48" t="s">
        <v>33</v>
      </c>
      <c r="W7" s="48" t="s">
        <v>33</v>
      </c>
      <c r="X7" s="48" t="s">
        <v>33</v>
      </c>
      <c r="Y7" s="48" t="s">
        <v>33</v>
      </c>
    </row>
    <row r="8" ht="102.75" customHeight="1" spans="1:25">
      <c r="A8" s="49" t="s">
        <v>35</v>
      </c>
      <c r="B8" s="50" t="s">
        <v>36</v>
      </c>
      <c r="C8" s="51"/>
      <c r="D8" s="52"/>
      <c r="E8" s="52"/>
      <c r="F8" s="52"/>
      <c r="G8" s="52"/>
      <c r="H8" s="52"/>
      <c r="I8" s="52"/>
      <c r="J8" s="56"/>
      <c r="K8" s="49" t="s">
        <v>37</v>
      </c>
      <c r="L8" s="50" t="s">
        <v>36</v>
      </c>
      <c r="M8" s="51"/>
      <c r="N8" s="52"/>
      <c r="O8" s="52"/>
      <c r="P8" s="52"/>
      <c r="Q8" s="56"/>
      <c r="R8" s="49" t="s">
        <v>38</v>
      </c>
      <c r="S8" s="50" t="s">
        <v>36</v>
      </c>
      <c r="T8" s="57"/>
      <c r="U8" s="58"/>
      <c r="V8" s="58"/>
      <c r="W8" s="58"/>
      <c r="X8" s="58"/>
      <c r="Y8" s="60"/>
    </row>
    <row r="9" ht="38.25" customHeight="1" spans="1:25">
      <c r="A9" s="49"/>
      <c r="B9" s="53" t="s">
        <v>39</v>
      </c>
      <c r="C9" s="51"/>
      <c r="D9" s="52"/>
      <c r="E9" s="52"/>
      <c r="F9" s="52"/>
      <c r="G9" s="52"/>
      <c r="H9" s="52"/>
      <c r="I9" s="52"/>
      <c r="J9" s="56"/>
      <c r="K9" s="44"/>
      <c r="L9" s="53" t="s">
        <v>39</v>
      </c>
      <c r="M9" s="51"/>
      <c r="N9" s="52"/>
      <c r="O9" s="52"/>
      <c r="P9" s="52"/>
      <c r="Q9" s="56"/>
      <c r="R9" s="49"/>
      <c r="S9" s="59" t="s">
        <v>39</v>
      </c>
      <c r="T9" s="57"/>
      <c r="U9" s="58"/>
      <c r="V9" s="58"/>
      <c r="W9" s="58"/>
      <c r="X9" s="58"/>
      <c r="Y9" s="60"/>
    </row>
    <row r="10" ht="61.5" customHeight="1" spans="1:25">
      <c r="A10" s="54" t="s">
        <v>40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10" sqref="B10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1" t="s">
        <v>205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42</v>
      </c>
    </row>
    <row r="3" spans="1:5">
      <c r="A3" s="11" t="s">
        <v>206</v>
      </c>
      <c r="B3" s="11" t="s">
        <v>45</v>
      </c>
      <c r="C3" s="11" t="s">
        <v>134</v>
      </c>
      <c r="D3" s="11" t="s">
        <v>118</v>
      </c>
      <c r="E3" s="11" t="s">
        <v>119</v>
      </c>
    </row>
    <row r="4" spans="1:5">
      <c r="A4" s="11" t="s">
        <v>97</v>
      </c>
      <c r="B4" s="11" t="s">
        <v>97</v>
      </c>
      <c r="C4" s="11">
        <v>1</v>
      </c>
      <c r="D4" s="11">
        <v>2</v>
      </c>
      <c r="E4" s="11">
        <v>3</v>
      </c>
    </row>
    <row r="5" spans="1:5">
      <c r="A5" s="12"/>
      <c r="B5" s="7" t="s">
        <v>121</v>
      </c>
      <c r="C5" s="13"/>
      <c r="D5" s="13"/>
      <c r="E5" s="14"/>
    </row>
    <row r="6" spans="1:5">
      <c r="A6" s="15">
        <v>1</v>
      </c>
      <c r="B6" s="9" t="s">
        <v>207</v>
      </c>
      <c r="C6" s="8"/>
      <c r="D6" s="8"/>
      <c r="E6" s="16"/>
    </row>
    <row r="7" spans="1:5">
      <c r="A7" s="15">
        <v>2</v>
      </c>
      <c r="B7" s="9" t="s">
        <v>208</v>
      </c>
      <c r="C7" s="8"/>
      <c r="D7" s="8"/>
      <c r="E7" s="16"/>
    </row>
    <row r="8" spans="1:5">
      <c r="A8" s="15">
        <v>3</v>
      </c>
      <c r="B8" s="9" t="s">
        <v>209</v>
      </c>
      <c r="C8" s="8"/>
      <c r="D8" s="8"/>
      <c r="E8" s="16"/>
    </row>
    <row r="9" spans="1:5">
      <c r="A9" s="15">
        <v>4</v>
      </c>
      <c r="B9" s="9" t="s">
        <v>210</v>
      </c>
      <c r="C9" s="8"/>
      <c r="D9" s="8"/>
      <c r="E9" s="16"/>
    </row>
    <row r="10" spans="1:5">
      <c r="A10" s="15">
        <v>5</v>
      </c>
      <c r="B10" s="9" t="s">
        <v>211</v>
      </c>
      <c r="C10" s="8"/>
      <c r="D10" s="8"/>
      <c r="E10" s="16"/>
    </row>
    <row r="11" spans="1:5">
      <c r="A11" s="15">
        <v>6</v>
      </c>
      <c r="B11" s="9" t="s">
        <v>212</v>
      </c>
      <c r="C11" s="8"/>
      <c r="D11" s="8"/>
      <c r="E11" s="16"/>
    </row>
    <row r="12" spans="1:5">
      <c r="A12" s="15">
        <v>7</v>
      </c>
      <c r="B12" s="9" t="s">
        <v>213</v>
      </c>
      <c r="C12" s="8"/>
      <c r="D12" s="8"/>
      <c r="E12" s="16"/>
    </row>
    <row r="13" spans="1:5">
      <c r="A13" s="15">
        <v>8</v>
      </c>
      <c r="B13" s="9" t="s">
        <v>214</v>
      </c>
      <c r="C13" s="8"/>
      <c r="D13" s="8"/>
      <c r="E13" s="16"/>
    </row>
    <row r="14" spans="1:5">
      <c r="A14" s="15">
        <v>9</v>
      </c>
      <c r="B14" s="9" t="s">
        <v>215</v>
      </c>
      <c r="C14" s="8"/>
      <c r="D14" s="8"/>
      <c r="E14" s="16"/>
    </row>
    <row r="15" spans="1:5">
      <c r="A15" s="15">
        <v>10</v>
      </c>
      <c r="B15" s="9" t="s">
        <v>216</v>
      </c>
      <c r="C15" s="8"/>
      <c r="D15" s="8"/>
      <c r="E15" s="16"/>
    </row>
    <row r="16" spans="1:5">
      <c r="A16" s="15">
        <v>11</v>
      </c>
      <c r="B16" s="9" t="s">
        <v>217</v>
      </c>
      <c r="C16" s="8"/>
      <c r="D16" s="8"/>
      <c r="E16" s="16"/>
    </row>
    <row r="17" spans="1:5">
      <c r="A17" s="15">
        <v>12</v>
      </c>
      <c r="B17" s="9" t="s">
        <v>218</v>
      </c>
      <c r="C17" s="8"/>
      <c r="D17" s="8"/>
      <c r="E17" s="16"/>
    </row>
    <row r="18" spans="1:5">
      <c r="A18" s="15">
        <v>13</v>
      </c>
      <c r="B18" s="9" t="s">
        <v>219</v>
      </c>
      <c r="C18" s="8"/>
      <c r="D18" s="8"/>
      <c r="E18" s="16"/>
    </row>
    <row r="19" spans="1:5">
      <c r="A19" s="15">
        <v>14</v>
      </c>
      <c r="B19" s="9" t="s">
        <v>220</v>
      </c>
      <c r="C19" s="8"/>
      <c r="D19" s="8"/>
      <c r="E19" s="16"/>
    </row>
    <row r="20" spans="1:5">
      <c r="A20" s="15">
        <v>15</v>
      </c>
      <c r="B20" s="9" t="s">
        <v>221</v>
      </c>
      <c r="C20" s="8"/>
      <c r="D20" s="8"/>
      <c r="E20" s="16"/>
    </row>
    <row r="21" spans="1:1">
      <c r="A21" s="10" t="s">
        <v>95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" sqref="A3:B1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222</v>
      </c>
      <c r="B1" s="1"/>
    </row>
    <row r="2" spans="1:2">
      <c r="A2" s="2"/>
      <c r="B2" s="3" t="s">
        <v>42</v>
      </c>
    </row>
    <row r="3" ht="15" customHeight="1" spans="1:2">
      <c r="A3" s="4" t="s">
        <v>223</v>
      </c>
      <c r="B3" s="5" t="s">
        <v>224</v>
      </c>
    </row>
    <row r="4" spans="1:2">
      <c r="A4" s="4"/>
      <c r="B4" s="5"/>
    </row>
    <row r="5" spans="1:2">
      <c r="A5" s="6" t="s">
        <v>97</v>
      </c>
      <c r="B5" s="5">
        <v>1</v>
      </c>
    </row>
    <row r="6" spans="1:2">
      <c r="A6" s="7" t="s">
        <v>121</v>
      </c>
      <c r="B6" s="8"/>
    </row>
    <row r="7" spans="1:2">
      <c r="A7" s="9" t="s">
        <v>204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95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3" sqref="A3:E14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225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42</v>
      </c>
    </row>
    <row r="3" spans="1:5">
      <c r="A3" s="11" t="s">
        <v>173</v>
      </c>
      <c r="B3" s="11" t="s">
        <v>134</v>
      </c>
      <c r="C3" s="11" t="s">
        <v>226</v>
      </c>
      <c r="D3" s="11" t="s">
        <v>227</v>
      </c>
      <c r="E3" s="11" t="s">
        <v>228</v>
      </c>
    </row>
    <row r="4" spans="1:5">
      <c r="A4" s="11" t="s">
        <v>97</v>
      </c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121</v>
      </c>
      <c r="B5" s="8"/>
      <c r="C5" s="8"/>
      <c r="D5" s="8"/>
      <c r="E5" s="8"/>
    </row>
    <row r="6" spans="1:5">
      <c r="A6" s="9" t="s">
        <v>204</v>
      </c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95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H15" sqref="H15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229</v>
      </c>
      <c r="B1" s="1"/>
    </row>
    <row r="2" spans="1:2">
      <c r="A2" s="2"/>
      <c r="B2" s="3" t="s">
        <v>42</v>
      </c>
    </row>
    <row r="3" ht="15" customHeight="1" spans="1:2">
      <c r="A3" s="4" t="s">
        <v>223</v>
      </c>
      <c r="B3" s="5" t="s">
        <v>224</v>
      </c>
    </row>
    <row r="4" spans="1:2">
      <c r="A4" s="4"/>
      <c r="B4" s="5"/>
    </row>
    <row r="5" spans="1:2">
      <c r="A5" s="6" t="s">
        <v>97</v>
      </c>
      <c r="B5" s="5">
        <v>1</v>
      </c>
    </row>
    <row r="6" spans="1:2">
      <c r="A6" s="7" t="s">
        <v>121</v>
      </c>
      <c r="B6" s="8"/>
    </row>
    <row r="7" spans="1:2">
      <c r="A7" s="9" t="s">
        <v>204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95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F19" sqref="F19"/>
    </sheetView>
  </sheetViews>
  <sheetFormatPr defaultColWidth="9" defaultRowHeight="13.5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34" t="s">
        <v>41</v>
      </c>
      <c r="B1" s="34"/>
      <c r="C1" s="34"/>
      <c r="D1" s="34"/>
    </row>
    <row r="2" spans="1:4">
      <c r="A2" s="35"/>
      <c r="D2" t="s">
        <v>42</v>
      </c>
    </row>
    <row r="3" ht="15" customHeight="1" spans="1:4">
      <c r="A3" s="11" t="s">
        <v>43</v>
      </c>
      <c r="B3" s="11"/>
      <c r="C3" s="11" t="s">
        <v>44</v>
      </c>
      <c r="D3" s="11"/>
    </row>
    <row r="4" spans="1:4">
      <c r="A4" s="11" t="s">
        <v>45</v>
      </c>
      <c r="B4" s="11" t="s">
        <v>46</v>
      </c>
      <c r="C4" s="11" t="s">
        <v>45</v>
      </c>
      <c r="D4" s="11" t="s">
        <v>46</v>
      </c>
    </row>
    <row r="5" spans="1:4">
      <c r="A5" s="29" t="s">
        <v>47</v>
      </c>
      <c r="B5" s="25">
        <v>643.161099</v>
      </c>
      <c r="C5" s="29" t="s">
        <v>48</v>
      </c>
      <c r="D5" s="18"/>
    </row>
    <row r="6" spans="1:4">
      <c r="A6" s="29" t="s">
        <v>49</v>
      </c>
      <c r="B6" s="25">
        <v>5.712</v>
      </c>
      <c r="C6" s="29" t="s">
        <v>50</v>
      </c>
      <c r="D6" s="18"/>
    </row>
    <row r="7" spans="1:4">
      <c r="A7" s="29" t="s">
        <v>51</v>
      </c>
      <c r="B7" s="25"/>
      <c r="C7" s="29" t="s">
        <v>52</v>
      </c>
      <c r="D7" s="18"/>
    </row>
    <row r="8" spans="1:4">
      <c r="A8" s="29" t="s">
        <v>53</v>
      </c>
      <c r="B8" s="25"/>
      <c r="C8" s="29" t="s">
        <v>54</v>
      </c>
      <c r="D8" s="18"/>
    </row>
    <row r="9" spans="1:8">
      <c r="A9" s="29" t="s">
        <v>55</v>
      </c>
      <c r="B9" s="25"/>
      <c r="C9" s="29" t="s">
        <v>56</v>
      </c>
      <c r="D9" s="18">
        <v>495.13105</v>
      </c>
      <c r="E9" s="36" t="s">
        <v>57</v>
      </c>
      <c r="F9" s="37"/>
      <c r="G9" s="37"/>
      <c r="H9" s="37"/>
    </row>
    <row r="10" spans="1:4">
      <c r="A10" s="29" t="s">
        <v>58</v>
      </c>
      <c r="B10" s="25"/>
      <c r="C10" s="29" t="s">
        <v>59</v>
      </c>
      <c r="D10" s="18"/>
    </row>
    <row r="11" spans="1:4">
      <c r="A11" s="29" t="s">
        <v>60</v>
      </c>
      <c r="B11" s="25"/>
      <c r="C11" s="29" t="s">
        <v>61</v>
      </c>
      <c r="D11" s="18"/>
    </row>
    <row r="12" spans="1:9">
      <c r="A12" s="29" t="s">
        <v>62</v>
      </c>
      <c r="B12" s="25"/>
      <c r="C12" s="29" t="s">
        <v>63</v>
      </c>
      <c r="D12" s="18">
        <v>86.085728</v>
      </c>
      <c r="E12" s="36" t="s">
        <v>64</v>
      </c>
      <c r="F12" s="38"/>
      <c r="G12" s="38"/>
      <c r="H12" s="38"/>
      <c r="I12" s="38"/>
    </row>
    <row r="13" spans="1:4">
      <c r="A13" s="29" t="s">
        <v>65</v>
      </c>
      <c r="B13" s="25"/>
      <c r="C13" s="29" t="s">
        <v>66</v>
      </c>
      <c r="D13" s="18"/>
    </row>
    <row r="14" spans="1:4">
      <c r="A14" s="29"/>
      <c r="B14" s="31"/>
      <c r="C14" s="29" t="s">
        <v>67</v>
      </c>
      <c r="D14" s="18">
        <v>28.693521</v>
      </c>
    </row>
    <row r="15" spans="1:4">
      <c r="A15" s="29"/>
      <c r="B15" s="31"/>
      <c r="C15" s="29" t="s">
        <v>68</v>
      </c>
      <c r="D15" s="18"/>
    </row>
    <row r="16" spans="1:4">
      <c r="A16" s="29"/>
      <c r="B16" s="31"/>
      <c r="C16" s="29" t="s">
        <v>69</v>
      </c>
      <c r="D16" s="18"/>
    </row>
    <row r="17" spans="1:4">
      <c r="A17" s="29"/>
      <c r="B17" s="31"/>
      <c r="C17" s="29" t="s">
        <v>70</v>
      </c>
      <c r="D17" s="18"/>
    </row>
    <row r="18" spans="1:4">
      <c r="A18" s="29"/>
      <c r="B18" s="31"/>
      <c r="C18" s="29" t="s">
        <v>71</v>
      </c>
      <c r="D18" s="18"/>
    </row>
    <row r="19" spans="1:4">
      <c r="A19" s="29"/>
      <c r="B19" s="31"/>
      <c r="C19" s="29" t="s">
        <v>72</v>
      </c>
      <c r="D19" s="18"/>
    </row>
    <row r="20" spans="1:4">
      <c r="A20" s="29"/>
      <c r="B20" s="31"/>
      <c r="C20" s="29" t="s">
        <v>73</v>
      </c>
      <c r="D20" s="18"/>
    </row>
    <row r="21" spans="1:4">
      <c r="A21" s="29"/>
      <c r="B21" s="31"/>
      <c r="C21" s="29" t="s">
        <v>74</v>
      </c>
      <c r="D21" s="18"/>
    </row>
    <row r="22" spans="1:4">
      <c r="A22" s="29"/>
      <c r="B22" s="31"/>
      <c r="C22" s="29" t="s">
        <v>75</v>
      </c>
      <c r="D22" s="18"/>
    </row>
    <row r="23" spans="1:4">
      <c r="A23" s="29"/>
      <c r="B23" s="31"/>
      <c r="C23" s="29" t="s">
        <v>76</v>
      </c>
      <c r="D23" s="18"/>
    </row>
    <row r="24" spans="1:4">
      <c r="A24" s="29"/>
      <c r="B24" s="31"/>
      <c r="C24" s="29" t="s">
        <v>77</v>
      </c>
      <c r="D24" s="18">
        <v>38.9628</v>
      </c>
    </row>
    <row r="25" spans="1:4">
      <c r="A25" s="29"/>
      <c r="B25" s="31"/>
      <c r="C25" s="29" t="s">
        <v>78</v>
      </c>
      <c r="D25" s="18"/>
    </row>
    <row r="26" spans="1:4">
      <c r="A26" s="29"/>
      <c r="B26" s="31"/>
      <c r="C26" s="29" t="s">
        <v>79</v>
      </c>
      <c r="D26" s="18"/>
    </row>
    <row r="27" spans="1:4">
      <c r="A27" s="29"/>
      <c r="B27" s="31"/>
      <c r="C27" s="29" t="s">
        <v>80</v>
      </c>
      <c r="D27" s="18"/>
    </row>
    <row r="28" spans="1:4">
      <c r="A28" s="29"/>
      <c r="B28" s="31"/>
      <c r="C28" s="29" t="s">
        <v>81</v>
      </c>
      <c r="D28" s="18"/>
    </row>
    <row r="29" spans="1:4">
      <c r="A29" s="29"/>
      <c r="B29" s="31"/>
      <c r="C29" s="29" t="s">
        <v>82</v>
      </c>
      <c r="D29" s="18"/>
    </row>
    <row r="30" spans="1:4">
      <c r="A30" s="29"/>
      <c r="B30" s="31"/>
      <c r="C30" s="29" t="s">
        <v>83</v>
      </c>
      <c r="D30" s="18"/>
    </row>
    <row r="31" spans="1:4">
      <c r="A31" s="29"/>
      <c r="B31" s="31"/>
      <c r="C31" s="29" t="s">
        <v>84</v>
      </c>
      <c r="D31" s="18"/>
    </row>
    <row r="32" spans="1:4">
      <c r="A32" s="29"/>
      <c r="B32" s="31"/>
      <c r="C32" s="29" t="s">
        <v>85</v>
      </c>
      <c r="D32" s="18"/>
    </row>
    <row r="33" spans="1:4">
      <c r="A33" s="29"/>
      <c r="B33" s="31"/>
      <c r="C33" s="29" t="s">
        <v>86</v>
      </c>
      <c r="D33" s="18"/>
    </row>
    <row r="34" spans="1:4">
      <c r="A34" s="29"/>
      <c r="B34" s="31"/>
      <c r="C34" s="29" t="s">
        <v>87</v>
      </c>
      <c r="D34" s="18"/>
    </row>
    <row r="35" spans="1:4">
      <c r="A35" s="29"/>
      <c r="B35" s="31"/>
      <c r="C35" s="29"/>
      <c r="D35" s="39"/>
    </row>
    <row r="36" spans="1:4">
      <c r="A36" s="11" t="s">
        <v>88</v>
      </c>
      <c r="B36" s="13">
        <f>B5+B6</f>
        <v>648.873099</v>
      </c>
      <c r="C36" s="11" t="s">
        <v>89</v>
      </c>
      <c r="D36" s="18">
        <f>D9+D12+D24+D14</f>
        <v>648.873099</v>
      </c>
    </row>
    <row r="37" spans="1:4">
      <c r="A37" s="29" t="s">
        <v>90</v>
      </c>
      <c r="B37" s="16"/>
      <c r="C37" s="29" t="s">
        <v>91</v>
      </c>
      <c r="D37" s="16"/>
    </row>
    <row r="38" spans="1:4">
      <c r="A38" s="29" t="s">
        <v>92</v>
      </c>
      <c r="B38" s="16"/>
      <c r="C38" s="29"/>
      <c r="D38" s="40"/>
    </row>
    <row r="39" spans="1:4">
      <c r="A39" s="41"/>
      <c r="B39" s="32"/>
      <c r="C39" s="41"/>
      <c r="D39" s="40"/>
    </row>
    <row r="40" spans="1:4">
      <c r="A40" s="11" t="s">
        <v>93</v>
      </c>
      <c r="B40" s="13"/>
      <c r="C40" s="11" t="s">
        <v>94</v>
      </c>
      <c r="D40" s="14"/>
    </row>
    <row r="41" spans="1:1">
      <c r="A41" s="21" t="s">
        <v>95</v>
      </c>
    </row>
  </sheetData>
  <mergeCells count="5">
    <mergeCell ref="A1:D1"/>
    <mergeCell ref="A3:B3"/>
    <mergeCell ref="C3:D3"/>
    <mergeCell ref="E9:H9"/>
    <mergeCell ref="E12:I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12" sqref="D12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34" t="s">
        <v>96</v>
      </c>
    </row>
    <row r="2" spans="1:2">
      <c r="A2" s="35"/>
      <c r="B2" t="s">
        <v>42</v>
      </c>
    </row>
    <row r="3" ht="20.1" customHeight="1" spans="1:2">
      <c r="A3" s="11" t="s">
        <v>45</v>
      </c>
      <c r="B3" s="11" t="s">
        <v>46</v>
      </c>
    </row>
    <row r="4" ht="20.1" customHeight="1" spans="1:2">
      <c r="A4" s="11" t="s">
        <v>97</v>
      </c>
      <c r="B4" s="11">
        <v>1</v>
      </c>
    </row>
    <row r="5" ht="20.1" customHeight="1" spans="1:2">
      <c r="A5" s="7" t="s">
        <v>98</v>
      </c>
      <c r="B5" s="13">
        <f>B23-B7</f>
        <v>643.161099</v>
      </c>
    </row>
    <row r="6" ht="20.1" customHeight="1" spans="1:2">
      <c r="A6" s="9" t="s">
        <v>99</v>
      </c>
      <c r="B6" s="13"/>
    </row>
    <row r="7" ht="20.1" customHeight="1" spans="1:2">
      <c r="A7" s="7" t="s">
        <v>100</v>
      </c>
      <c r="B7" s="13">
        <v>5.712</v>
      </c>
    </row>
    <row r="8" ht="20.1" customHeight="1" spans="1:2">
      <c r="A8" s="9" t="s">
        <v>101</v>
      </c>
      <c r="B8" s="13"/>
    </row>
    <row r="9" ht="20.1" customHeight="1" spans="1:2">
      <c r="A9" s="7" t="s">
        <v>102</v>
      </c>
      <c r="B9" s="13"/>
    </row>
    <row r="10" ht="20.1" customHeight="1" spans="1:2">
      <c r="A10" s="9" t="s">
        <v>101</v>
      </c>
      <c r="B10" s="13"/>
    </row>
    <row r="11" ht="20.1" customHeight="1" spans="1:2">
      <c r="A11" s="7" t="s">
        <v>103</v>
      </c>
      <c r="B11" s="13"/>
    </row>
    <row r="12" ht="20.1" customHeight="1" spans="1:2">
      <c r="A12" s="9" t="s">
        <v>101</v>
      </c>
      <c r="B12" s="13"/>
    </row>
    <row r="13" ht="20.1" customHeight="1" spans="1:2">
      <c r="A13" s="7" t="s">
        <v>104</v>
      </c>
      <c r="B13" s="13"/>
    </row>
    <row r="14" ht="20.1" customHeight="1" spans="1:2">
      <c r="A14" s="9" t="s">
        <v>101</v>
      </c>
      <c r="B14" s="13"/>
    </row>
    <row r="15" ht="20.1" customHeight="1" spans="1:2">
      <c r="A15" s="7" t="s">
        <v>105</v>
      </c>
      <c r="B15" s="13"/>
    </row>
    <row r="16" ht="20.1" customHeight="1" spans="1:2">
      <c r="A16" s="9" t="s">
        <v>101</v>
      </c>
      <c r="B16" s="13"/>
    </row>
    <row r="17" ht="20.1" customHeight="1" spans="1:2">
      <c r="A17" s="7" t="s">
        <v>106</v>
      </c>
      <c r="B17" s="13"/>
    </row>
    <row r="18" ht="20.1" customHeight="1" spans="1:2">
      <c r="A18" s="9" t="s">
        <v>101</v>
      </c>
      <c r="B18" s="13"/>
    </row>
    <row r="19" ht="20.1" customHeight="1" spans="1:2">
      <c r="A19" s="7" t="s">
        <v>107</v>
      </c>
      <c r="B19" s="13"/>
    </row>
    <row r="20" ht="20.1" customHeight="1" spans="1:2">
      <c r="A20" s="9" t="s">
        <v>101</v>
      </c>
      <c r="B20" s="13"/>
    </row>
    <row r="21" ht="20.1" customHeight="1" spans="1:2">
      <c r="A21" s="7" t="s">
        <v>108</v>
      </c>
      <c r="B21" s="13"/>
    </row>
    <row r="22" ht="20.1" customHeight="1" spans="1:2">
      <c r="A22" s="9" t="s">
        <v>101</v>
      </c>
      <c r="B22" s="13"/>
    </row>
    <row r="23" ht="20.1" customHeight="1" spans="1:2">
      <c r="A23" s="7" t="s">
        <v>109</v>
      </c>
      <c r="B23" s="13">
        <v>648.873099</v>
      </c>
    </row>
    <row r="24" ht="20.1" customHeight="1" spans="1:2">
      <c r="A24" s="9" t="s">
        <v>110</v>
      </c>
      <c r="B24" s="13"/>
    </row>
    <row r="25" ht="20.1" customHeight="1" spans="1:2">
      <c r="A25" s="9" t="s">
        <v>110</v>
      </c>
      <c r="B25" s="13"/>
    </row>
    <row r="26" ht="20.1" customHeight="1" spans="1:2">
      <c r="A26" s="9" t="s">
        <v>110</v>
      </c>
      <c r="B26" s="13"/>
    </row>
    <row r="27" ht="20.1" customHeight="1" spans="1:2">
      <c r="A27" s="9" t="s">
        <v>110</v>
      </c>
      <c r="B27" s="13"/>
    </row>
    <row r="28" ht="20.1" customHeight="1" spans="1:2">
      <c r="A28" s="9" t="s">
        <v>110</v>
      </c>
      <c r="B28" s="13"/>
    </row>
    <row r="29" ht="20.1" customHeight="1" spans="1:2">
      <c r="A29" s="7" t="s">
        <v>111</v>
      </c>
      <c r="B29" s="13"/>
    </row>
    <row r="30" ht="20.1" customHeight="1" spans="1:2">
      <c r="A30" s="9" t="s">
        <v>101</v>
      </c>
      <c r="B30" s="13"/>
    </row>
    <row r="31" ht="20.1" customHeight="1" spans="1:2">
      <c r="A31" s="7" t="s">
        <v>112</v>
      </c>
      <c r="B31" s="13"/>
    </row>
    <row r="32" ht="20.1" customHeight="1" spans="1:2">
      <c r="A32" s="9" t="s">
        <v>101</v>
      </c>
      <c r="B32" s="13"/>
    </row>
    <row r="33" ht="20.1" customHeight="1" spans="1:2">
      <c r="A33" s="7" t="s">
        <v>113</v>
      </c>
      <c r="B33" s="13"/>
    </row>
    <row r="34" spans="1:1">
      <c r="A34" s="20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6" sqref="C6"/>
    </sheetView>
  </sheetViews>
  <sheetFormatPr defaultColWidth="9" defaultRowHeight="13.5" outlineLevelCol="4"/>
  <cols>
    <col min="1" max="1" width="52.75" customWidth="1"/>
    <col min="2" max="2" width="11.75" customWidth="1"/>
    <col min="3" max="3" width="19.625" customWidth="1"/>
    <col min="4" max="5" width="11.75" customWidth="1"/>
  </cols>
  <sheetData>
    <row r="1" ht="20.25" spans="1:5">
      <c r="A1" s="1" t="s">
        <v>115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42</v>
      </c>
    </row>
    <row r="3" ht="24.95" customHeight="1" spans="1:5">
      <c r="A3" s="11" t="s">
        <v>116</v>
      </c>
      <c r="B3" s="11" t="s">
        <v>117</v>
      </c>
      <c r="C3" s="11" t="s">
        <v>118</v>
      </c>
      <c r="D3" s="11" t="s">
        <v>119</v>
      </c>
      <c r="E3" s="11" t="s">
        <v>120</v>
      </c>
    </row>
    <row r="4" ht="24.95" customHeight="1" spans="1:5">
      <c r="A4" s="11" t="s">
        <v>97</v>
      </c>
      <c r="B4" s="11">
        <v>1</v>
      </c>
      <c r="C4" s="11">
        <v>2</v>
      </c>
      <c r="D4" s="11">
        <v>3</v>
      </c>
      <c r="E4" s="11">
        <v>4</v>
      </c>
    </row>
    <row r="5" s="33" customFormat="1" ht="24.95" customHeight="1" spans="1:5">
      <c r="A5" s="7" t="s">
        <v>121</v>
      </c>
      <c r="B5" s="7">
        <v>648.873099</v>
      </c>
      <c r="C5" s="7">
        <f>B5-D5</f>
        <v>548.299999</v>
      </c>
      <c r="D5" s="7">
        <f>D6+D7+D8+D9+D10+D11+D12</f>
        <v>100.5731</v>
      </c>
      <c r="E5" s="7"/>
    </row>
    <row r="6" s="33" customFormat="1" ht="24.95" customHeight="1" spans="1:5">
      <c r="A6" s="7" t="s">
        <v>122</v>
      </c>
      <c r="B6" s="7">
        <f>C6</f>
        <v>399.288987</v>
      </c>
      <c r="C6" s="7">
        <f>C5-C7-C8-C9-C10-C11-C12-C13-C14</f>
        <v>399.288987</v>
      </c>
      <c r="D6" s="7"/>
      <c r="E6" s="7"/>
    </row>
    <row r="7" s="33" customFormat="1" ht="24.95" customHeight="1" spans="1:5">
      <c r="A7" s="7" t="s">
        <v>123</v>
      </c>
      <c r="B7" s="7">
        <f>C7+D7</f>
        <v>104.1731</v>
      </c>
      <c r="C7" s="7">
        <v>3.6</v>
      </c>
      <c r="D7" s="7">
        <v>100.5731</v>
      </c>
      <c r="E7" s="7"/>
    </row>
    <row r="8" s="33" customFormat="1" ht="24.95" customHeight="1" spans="1:5">
      <c r="A8" s="7" t="s">
        <v>124</v>
      </c>
      <c r="B8" s="7">
        <f t="shared" ref="B8:B14" si="0">C8</f>
        <v>31.468224</v>
      </c>
      <c r="C8" s="7">
        <v>31.468224</v>
      </c>
      <c r="D8" s="7"/>
      <c r="E8" s="7"/>
    </row>
    <row r="9" s="33" customFormat="1" ht="24.95" customHeight="1" spans="1:5">
      <c r="A9" s="7" t="s">
        <v>125</v>
      </c>
      <c r="B9" s="7">
        <f t="shared" si="0"/>
        <v>21.366467</v>
      </c>
      <c r="C9" s="7">
        <v>21.366467</v>
      </c>
      <c r="D9" s="7"/>
      <c r="E9" s="7"/>
    </row>
    <row r="10" s="33" customFormat="1" ht="24.95" customHeight="1" spans="1:5">
      <c r="A10" s="7" t="s">
        <v>126</v>
      </c>
      <c r="B10" s="7">
        <f t="shared" si="0"/>
        <v>38.9628</v>
      </c>
      <c r="C10" s="7">
        <v>38.9628</v>
      </c>
      <c r="D10" s="7"/>
      <c r="E10" s="7"/>
    </row>
    <row r="11" s="33" customFormat="1" ht="24.95" customHeight="1" spans="1:5">
      <c r="A11" s="7" t="s">
        <v>127</v>
      </c>
      <c r="B11" s="7">
        <f t="shared" si="0"/>
        <v>28.693521</v>
      </c>
      <c r="C11" s="7">
        <v>28.693521</v>
      </c>
      <c r="D11" s="7"/>
      <c r="E11" s="7"/>
    </row>
    <row r="12" s="33" customFormat="1" ht="24.95" customHeight="1" spans="1:5">
      <c r="A12" s="7" t="s">
        <v>128</v>
      </c>
      <c r="B12" s="7">
        <f t="shared" si="0"/>
        <v>2.988</v>
      </c>
      <c r="C12" s="33">
        <v>2.988</v>
      </c>
      <c r="D12" s="9"/>
      <c r="E12" s="9"/>
    </row>
    <row r="13" ht="24.95" customHeight="1" spans="1:5">
      <c r="A13" s="17" t="s">
        <v>129</v>
      </c>
      <c r="B13" s="7">
        <f t="shared" si="0"/>
        <v>16.22</v>
      </c>
      <c r="C13" s="26">
        <v>16.22</v>
      </c>
      <c r="D13" s="24"/>
      <c r="E13" s="24"/>
    </row>
    <row r="14" ht="24.95" customHeight="1" spans="1:5">
      <c r="A14" s="17" t="s">
        <v>130</v>
      </c>
      <c r="B14" s="7">
        <f t="shared" si="0"/>
        <v>5.712</v>
      </c>
      <c r="C14" s="7">
        <v>5.712</v>
      </c>
      <c r="D14" s="24"/>
      <c r="E14" s="24"/>
    </row>
    <row r="15" ht="24.95" customHeight="1" spans="1:5">
      <c r="A15" s="19"/>
      <c r="B15" s="25"/>
      <c r="C15" s="25"/>
      <c r="D15" s="25"/>
      <c r="E15" s="25"/>
    </row>
    <row r="16" ht="24.95" customHeight="1" spans="1:5">
      <c r="A16" s="19"/>
      <c r="B16" s="25"/>
      <c r="C16" s="25"/>
      <c r="D16" s="25"/>
      <c r="E16" s="25"/>
    </row>
    <row r="17" ht="24.95" customHeight="1" spans="1:5">
      <c r="A17" s="19"/>
      <c r="B17" s="25"/>
      <c r="C17" s="25"/>
      <c r="D17" s="25"/>
      <c r="E17" s="25"/>
    </row>
    <row r="18" ht="24.95" customHeight="1" spans="1:5">
      <c r="A18" s="17"/>
      <c r="B18" s="24"/>
      <c r="C18" s="24"/>
      <c r="D18" s="24"/>
      <c r="E18" s="24"/>
    </row>
    <row r="19" spans="1:1">
      <c r="A19" s="20" t="s">
        <v>114</v>
      </c>
    </row>
  </sheetData>
  <mergeCells count="1">
    <mergeCell ref="A1:E1"/>
  </mergeCells>
  <pageMargins left="0.75" right="0.75" top="1" bottom="1" header="0.5" footer="0.5"/>
  <headerFooter/>
  <ignoredErrors>
    <ignoredError sqref="B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25" sqref="H2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1" t="s">
        <v>131</v>
      </c>
      <c r="B1" s="1"/>
      <c r="C1" s="1"/>
      <c r="D1" s="1"/>
    </row>
    <row r="2" spans="1:4">
      <c r="A2" s="2"/>
      <c r="B2" s="3"/>
      <c r="C2" s="3"/>
      <c r="D2" s="3" t="s">
        <v>42</v>
      </c>
    </row>
    <row r="3" ht="15" customHeight="1" spans="1:4">
      <c r="A3" s="11" t="s">
        <v>132</v>
      </c>
      <c r="B3" s="11"/>
      <c r="C3" s="11" t="s">
        <v>133</v>
      </c>
      <c r="D3" s="11"/>
    </row>
    <row r="4" spans="1:4">
      <c r="A4" s="11" t="s">
        <v>45</v>
      </c>
      <c r="B4" s="11" t="s">
        <v>46</v>
      </c>
      <c r="C4" s="11" t="s">
        <v>45</v>
      </c>
      <c r="D4" s="11" t="s">
        <v>134</v>
      </c>
    </row>
    <row r="5" spans="1:4">
      <c r="A5" s="29" t="s">
        <v>135</v>
      </c>
      <c r="B5" s="18">
        <v>648.873099</v>
      </c>
      <c r="C5" s="29" t="s">
        <v>136</v>
      </c>
      <c r="D5" s="18"/>
    </row>
    <row r="6" spans="1:4">
      <c r="A6" s="29" t="s">
        <v>137</v>
      </c>
      <c r="B6" s="18">
        <f>D36-B7</f>
        <v>643.161099</v>
      </c>
      <c r="C6" s="29" t="s">
        <v>138</v>
      </c>
      <c r="D6" s="18"/>
    </row>
    <row r="7" spans="1:4">
      <c r="A7" s="29" t="s">
        <v>139</v>
      </c>
      <c r="B7" s="18">
        <v>5.712</v>
      </c>
      <c r="C7" s="29" t="s">
        <v>140</v>
      </c>
      <c r="D7" s="18"/>
    </row>
    <row r="8" spans="1:4">
      <c r="A8" s="29" t="s">
        <v>141</v>
      </c>
      <c r="B8" s="18"/>
      <c r="C8" s="29" t="s">
        <v>142</v>
      </c>
      <c r="D8" s="18"/>
    </row>
    <row r="9" spans="1:4">
      <c r="A9" s="29"/>
      <c r="B9" s="30"/>
      <c r="C9" s="29" t="s">
        <v>143</v>
      </c>
      <c r="D9" s="18"/>
    </row>
    <row r="10" spans="1:4">
      <c r="A10" s="29"/>
      <c r="B10" s="30"/>
      <c r="C10" s="29" t="s">
        <v>144</v>
      </c>
      <c r="D10" s="18">
        <v>495.13105</v>
      </c>
    </row>
    <row r="11" spans="1:4">
      <c r="A11" s="29"/>
      <c r="B11" s="30"/>
      <c r="C11" s="29" t="s">
        <v>145</v>
      </c>
      <c r="D11" s="18"/>
    </row>
    <row r="12" spans="1:4">
      <c r="A12" s="31"/>
      <c r="B12" s="32"/>
      <c r="C12" s="29" t="s">
        <v>146</v>
      </c>
      <c r="D12" s="18"/>
    </row>
    <row r="13" spans="1:4">
      <c r="A13" s="31"/>
      <c r="B13" s="32"/>
      <c r="C13" s="29" t="s">
        <v>147</v>
      </c>
      <c r="D13" s="18">
        <v>86.085728</v>
      </c>
    </row>
    <row r="14" spans="1:4">
      <c r="A14" s="31"/>
      <c r="B14" s="32"/>
      <c r="C14" s="29" t="s">
        <v>148</v>
      </c>
      <c r="D14" s="18"/>
    </row>
    <row r="15" spans="1:4">
      <c r="A15" s="31"/>
      <c r="B15" s="32"/>
      <c r="C15" s="29" t="s">
        <v>149</v>
      </c>
      <c r="D15" s="18">
        <v>28.693521</v>
      </c>
    </row>
    <row r="16" spans="1:4">
      <c r="A16" s="31"/>
      <c r="B16" s="32"/>
      <c r="C16" s="29" t="s">
        <v>150</v>
      </c>
      <c r="D16" s="18"/>
    </row>
    <row r="17" spans="1:4">
      <c r="A17" s="31"/>
      <c r="B17" s="32"/>
      <c r="C17" s="29" t="s">
        <v>151</v>
      </c>
      <c r="D17" s="18"/>
    </row>
    <row r="18" spans="1:4">
      <c r="A18" s="31"/>
      <c r="B18" s="32"/>
      <c r="C18" s="29" t="s">
        <v>152</v>
      </c>
      <c r="D18" s="18"/>
    </row>
    <row r="19" spans="1:4">
      <c r="A19" s="31"/>
      <c r="B19" s="32"/>
      <c r="C19" s="29" t="s">
        <v>153</v>
      </c>
      <c r="D19" s="18"/>
    </row>
    <row r="20" spans="1:4">
      <c r="A20" s="31"/>
      <c r="B20" s="32"/>
      <c r="C20" s="29" t="s">
        <v>154</v>
      </c>
      <c r="D20" s="18"/>
    </row>
    <row r="21" spans="1:4">
      <c r="A21" s="31"/>
      <c r="B21" s="32"/>
      <c r="C21" s="29" t="s">
        <v>155</v>
      </c>
      <c r="D21" s="18"/>
    </row>
    <row r="22" spans="1:4">
      <c r="A22" s="31"/>
      <c r="B22" s="32"/>
      <c r="C22" s="29" t="s">
        <v>156</v>
      </c>
      <c r="D22" s="18"/>
    </row>
    <row r="23" spans="1:4">
      <c r="A23" s="31"/>
      <c r="B23" s="32"/>
      <c r="C23" s="29" t="s">
        <v>157</v>
      </c>
      <c r="D23" s="18"/>
    </row>
    <row r="24" spans="1:4">
      <c r="A24" s="31"/>
      <c r="B24" s="32"/>
      <c r="C24" s="29" t="s">
        <v>158</v>
      </c>
      <c r="D24" s="18"/>
    </row>
    <row r="25" spans="1:4">
      <c r="A25" s="31"/>
      <c r="B25" s="32"/>
      <c r="C25" s="29" t="s">
        <v>159</v>
      </c>
      <c r="D25" s="18">
        <v>38.9628</v>
      </c>
    </row>
    <row r="26" spans="1:4">
      <c r="A26" s="31"/>
      <c r="B26" s="32"/>
      <c r="C26" s="29" t="s">
        <v>160</v>
      </c>
      <c r="D26" s="18"/>
    </row>
    <row r="27" spans="1:4">
      <c r="A27" s="31"/>
      <c r="B27" s="32"/>
      <c r="C27" s="29" t="s">
        <v>161</v>
      </c>
      <c r="D27" s="18"/>
    </row>
    <row r="28" spans="1:4">
      <c r="A28" s="31"/>
      <c r="B28" s="32"/>
      <c r="C28" s="29" t="s">
        <v>162</v>
      </c>
      <c r="D28" s="18"/>
    </row>
    <row r="29" spans="1:4">
      <c r="A29" s="31"/>
      <c r="B29" s="32"/>
      <c r="C29" s="29" t="s">
        <v>163</v>
      </c>
      <c r="D29" s="18"/>
    </row>
    <row r="30" spans="1:4">
      <c r="A30" s="31"/>
      <c r="B30" s="32"/>
      <c r="C30" s="29" t="s">
        <v>164</v>
      </c>
      <c r="D30" s="18"/>
    </row>
    <row r="31" spans="1:4">
      <c r="A31" s="31"/>
      <c r="B31" s="32"/>
      <c r="C31" s="29" t="s">
        <v>165</v>
      </c>
      <c r="D31" s="18"/>
    </row>
    <row r="32" spans="1:4">
      <c r="A32" s="31"/>
      <c r="B32" s="32"/>
      <c r="C32" s="29" t="s">
        <v>166</v>
      </c>
      <c r="D32" s="18"/>
    </row>
    <row r="33" spans="1:4">
      <c r="A33" s="31"/>
      <c r="B33" s="32"/>
      <c r="C33" s="29" t="s">
        <v>167</v>
      </c>
      <c r="D33" s="18"/>
    </row>
    <row r="34" spans="1:4">
      <c r="A34" s="31"/>
      <c r="B34" s="32"/>
      <c r="C34" s="29" t="s">
        <v>168</v>
      </c>
      <c r="D34" s="18"/>
    </row>
    <row r="35" spans="1:4">
      <c r="A35" s="31"/>
      <c r="B35" s="32"/>
      <c r="C35" s="29"/>
      <c r="D35" s="18"/>
    </row>
    <row r="36" spans="1:4">
      <c r="A36" s="11" t="s">
        <v>169</v>
      </c>
      <c r="B36" s="14">
        <v>648.873099</v>
      </c>
      <c r="C36" s="11" t="s">
        <v>170</v>
      </c>
      <c r="D36" s="14">
        <f>D10+D13+D15+D25</f>
        <v>648.873099</v>
      </c>
    </row>
    <row r="37" spans="1:1">
      <c r="A37" s="20" t="s">
        <v>114</v>
      </c>
    </row>
    <row r="38" spans="1:1">
      <c r="A38" s="21" t="s">
        <v>171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J25" sqref="J25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1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42</v>
      </c>
    </row>
    <row r="3" ht="15" customHeight="1" spans="1:11">
      <c r="A3" s="11" t="s">
        <v>173</v>
      </c>
      <c r="B3" s="11" t="s">
        <v>121</v>
      </c>
      <c r="C3" s="11" t="s">
        <v>174</v>
      </c>
      <c r="D3" s="11"/>
      <c r="E3" s="11"/>
      <c r="F3" s="11" t="s">
        <v>175</v>
      </c>
      <c r="G3" s="11"/>
      <c r="H3" s="11"/>
      <c r="I3" s="11" t="s">
        <v>176</v>
      </c>
      <c r="J3" s="11"/>
      <c r="K3" s="11"/>
    </row>
    <row r="4" spans="1:11">
      <c r="A4" s="11"/>
      <c r="B4" s="11"/>
      <c r="C4" s="11" t="s">
        <v>134</v>
      </c>
      <c r="D4" s="11" t="s">
        <v>118</v>
      </c>
      <c r="E4" s="11" t="s">
        <v>119</v>
      </c>
      <c r="F4" s="11" t="s">
        <v>134</v>
      </c>
      <c r="G4" s="11" t="s">
        <v>118</v>
      </c>
      <c r="H4" s="11" t="s">
        <v>119</v>
      </c>
      <c r="I4" s="11" t="s">
        <v>134</v>
      </c>
      <c r="J4" s="11" t="s">
        <v>118</v>
      </c>
      <c r="K4" s="11" t="s">
        <v>119</v>
      </c>
    </row>
    <row r="5" spans="1:11">
      <c r="A5" s="28" t="s">
        <v>177</v>
      </c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  <c r="I5" s="28">
        <v>8</v>
      </c>
      <c r="J5" s="28">
        <v>9</v>
      </c>
      <c r="K5" s="28">
        <v>10</v>
      </c>
    </row>
    <row r="6" spans="1:11">
      <c r="A6" s="17" t="s">
        <v>121</v>
      </c>
      <c r="B6" s="25">
        <v>648.873099</v>
      </c>
      <c r="C6" s="25">
        <v>643.161099</v>
      </c>
      <c r="D6" s="25">
        <v>542.587999</v>
      </c>
      <c r="E6" s="25">
        <v>100.5731</v>
      </c>
      <c r="F6" s="25">
        <v>5.712</v>
      </c>
      <c r="G6" s="25">
        <v>5.712</v>
      </c>
      <c r="H6" s="25"/>
      <c r="I6" s="25"/>
      <c r="J6" s="25"/>
      <c r="K6" s="25"/>
    </row>
    <row r="7" spans="1:11">
      <c r="A7" s="19" t="s">
        <v>178</v>
      </c>
      <c r="B7" s="25">
        <f>C7+F7</f>
        <v>648.873099</v>
      </c>
      <c r="C7" s="25">
        <f>D7+E7</f>
        <v>643.161099</v>
      </c>
      <c r="D7" s="25">
        <v>542.587999</v>
      </c>
      <c r="E7" s="25">
        <v>100.5731</v>
      </c>
      <c r="F7" s="25">
        <f>G7</f>
        <v>5.712</v>
      </c>
      <c r="G7" s="25">
        <v>5.712</v>
      </c>
      <c r="H7" s="25"/>
      <c r="I7" s="25"/>
      <c r="J7" s="25"/>
      <c r="K7" s="25"/>
    </row>
    <row r="8" spans="1:11">
      <c r="A8" s="19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19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>
      <c r="A10" s="19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>
      <c r="A11" s="19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>
      <c r="A12" s="19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>
      <c r="A13" s="19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>
      <c r="A14" s="19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>
      <c r="A15" s="19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">
      <c r="A16" s="20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G21" sqref="G21"/>
    </sheetView>
  </sheetViews>
  <sheetFormatPr defaultColWidth="9" defaultRowHeight="13.5" outlineLevelCol="4"/>
  <cols>
    <col min="1" max="1" width="15.125" customWidth="1"/>
    <col min="2" max="2" width="28.75" customWidth="1"/>
    <col min="3" max="3" width="20" customWidth="1"/>
    <col min="4" max="4" width="18.625" customWidth="1"/>
    <col min="5" max="5" width="12" customWidth="1"/>
  </cols>
  <sheetData>
    <row r="1" ht="20.25" spans="1:5">
      <c r="A1" s="1" t="s">
        <v>179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42</v>
      </c>
    </row>
    <row r="3" ht="15" customHeight="1" spans="1:5">
      <c r="A3" s="11" t="s">
        <v>116</v>
      </c>
      <c r="B3" s="11"/>
      <c r="C3" s="11" t="s">
        <v>174</v>
      </c>
      <c r="D3" s="11"/>
      <c r="E3" s="11"/>
    </row>
    <row r="4" spans="1:5">
      <c r="A4" s="11" t="s">
        <v>180</v>
      </c>
      <c r="B4" s="11" t="s">
        <v>181</v>
      </c>
      <c r="C4" s="11" t="s">
        <v>134</v>
      </c>
      <c r="D4" s="11" t="s">
        <v>118</v>
      </c>
      <c r="E4" s="11" t="s">
        <v>119</v>
      </c>
    </row>
    <row r="5" spans="1:5">
      <c r="A5" s="11" t="s">
        <v>97</v>
      </c>
      <c r="B5" s="11" t="s">
        <v>97</v>
      </c>
      <c r="C5" s="11">
        <v>1</v>
      </c>
      <c r="D5" s="11">
        <v>2</v>
      </c>
      <c r="E5" s="11">
        <v>3</v>
      </c>
    </row>
    <row r="6" spans="1:5">
      <c r="A6" s="22" t="s">
        <v>182</v>
      </c>
      <c r="B6" s="22" t="s">
        <v>121</v>
      </c>
      <c r="C6" s="22">
        <f>D6+E6</f>
        <v>643.161099</v>
      </c>
      <c r="D6" s="7">
        <v>542.587999</v>
      </c>
      <c r="E6" s="7">
        <v>100.5731</v>
      </c>
    </row>
    <row r="7" spans="1:5">
      <c r="A7" s="7">
        <v>2050202</v>
      </c>
      <c r="B7" s="23" t="s">
        <v>183</v>
      </c>
      <c r="C7" s="22">
        <f t="shared" ref="C7:C13" si="0">D7+E7</f>
        <v>399.288987</v>
      </c>
      <c r="D7" s="7">
        <v>399.288987</v>
      </c>
      <c r="E7" s="7"/>
    </row>
    <row r="8" spans="1:5">
      <c r="A8" s="7">
        <v>2050299</v>
      </c>
      <c r="B8" s="22" t="s">
        <v>184</v>
      </c>
      <c r="C8" s="22">
        <f t="shared" si="0"/>
        <v>104.1731</v>
      </c>
      <c r="D8" s="7">
        <v>3.6</v>
      </c>
      <c r="E8" s="7">
        <v>100.5731</v>
      </c>
    </row>
    <row r="9" spans="1:5">
      <c r="A9" s="7">
        <v>2080505</v>
      </c>
      <c r="B9" s="23" t="s">
        <v>185</v>
      </c>
      <c r="C9" s="22">
        <f t="shared" si="0"/>
        <v>31.468224</v>
      </c>
      <c r="D9" s="7">
        <v>31.468224</v>
      </c>
      <c r="E9" s="7"/>
    </row>
    <row r="10" spans="1:5">
      <c r="A10" s="7">
        <v>2089999</v>
      </c>
      <c r="B10" s="23" t="s">
        <v>186</v>
      </c>
      <c r="C10" s="22">
        <f t="shared" si="0"/>
        <v>21.366467</v>
      </c>
      <c r="D10" s="7">
        <v>21.366467</v>
      </c>
      <c r="E10" s="7"/>
    </row>
    <row r="11" spans="1:5">
      <c r="A11" s="7">
        <v>2210201</v>
      </c>
      <c r="B11" s="23" t="s">
        <v>187</v>
      </c>
      <c r="C11" s="22">
        <f t="shared" si="0"/>
        <v>38.9628</v>
      </c>
      <c r="D11" s="7">
        <v>38.9628</v>
      </c>
      <c r="E11" s="7"/>
    </row>
    <row r="12" spans="1:5">
      <c r="A12" s="7">
        <v>2101102</v>
      </c>
      <c r="B12" s="22" t="s">
        <v>188</v>
      </c>
      <c r="C12" s="22">
        <f t="shared" si="0"/>
        <v>28.693521</v>
      </c>
      <c r="D12" s="7">
        <v>28.693521</v>
      </c>
      <c r="E12" s="7"/>
    </row>
    <row r="13" spans="1:5">
      <c r="A13" s="7">
        <v>2080899</v>
      </c>
      <c r="B13" s="23" t="s">
        <v>189</v>
      </c>
      <c r="C13" s="22">
        <f t="shared" si="0"/>
        <v>2.988</v>
      </c>
      <c r="D13" s="26">
        <v>2.988</v>
      </c>
      <c r="E13" s="9"/>
    </row>
    <row r="14" spans="1:4">
      <c r="A14" s="17">
        <v>2080801</v>
      </c>
      <c r="B14" s="22"/>
      <c r="C14" s="22">
        <f>D14</f>
        <v>16.22</v>
      </c>
      <c r="D14" s="27">
        <v>16.22</v>
      </c>
    </row>
    <row r="15" spans="1:5">
      <c r="A15" s="22"/>
      <c r="B15" s="22"/>
      <c r="C15" s="24"/>
      <c r="D15" s="24"/>
      <c r="E15" s="24"/>
    </row>
    <row r="16" spans="1:5">
      <c r="A16" s="23"/>
      <c r="B16" s="23"/>
      <c r="C16" s="25"/>
      <c r="D16" s="25"/>
      <c r="E16" s="25"/>
    </row>
    <row r="17" spans="1:1">
      <c r="A17" s="20" t="s">
        <v>114</v>
      </c>
    </row>
    <row r="18" spans="1:1">
      <c r="A18" s="21" t="s">
        <v>171</v>
      </c>
    </row>
    <row r="19" spans="1:1">
      <c r="A19" s="21" t="s">
        <v>171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33" sqref="D33"/>
    </sheetView>
  </sheetViews>
  <sheetFormatPr defaultColWidth="9" defaultRowHeight="13.5" outlineLevelCol="4"/>
  <cols>
    <col min="1" max="1" width="20.375" customWidth="1"/>
    <col min="2" max="2" width="26.125" customWidth="1"/>
    <col min="3" max="5" width="20.25" customWidth="1"/>
  </cols>
  <sheetData>
    <row r="1" ht="20.25" spans="1:5">
      <c r="A1" s="1" t="s">
        <v>190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42</v>
      </c>
    </row>
    <row r="3" ht="15" customHeight="1" spans="1:5">
      <c r="A3" s="11" t="s">
        <v>191</v>
      </c>
      <c r="B3" s="11"/>
      <c r="C3" s="11" t="s">
        <v>192</v>
      </c>
      <c r="D3" s="11"/>
      <c r="E3" s="11"/>
    </row>
    <row r="4" spans="1:5">
      <c r="A4" s="11" t="s">
        <v>180</v>
      </c>
      <c r="B4" s="11" t="s">
        <v>181</v>
      </c>
      <c r="C4" s="11" t="s">
        <v>134</v>
      </c>
      <c r="D4" s="11" t="s">
        <v>193</v>
      </c>
      <c r="E4" s="11" t="s">
        <v>194</v>
      </c>
    </row>
    <row r="5" spans="1:5">
      <c r="A5" s="11" t="s">
        <v>97</v>
      </c>
      <c r="B5" s="11" t="s">
        <v>97</v>
      </c>
      <c r="C5" s="11">
        <v>1</v>
      </c>
      <c r="D5" s="11">
        <v>2</v>
      </c>
      <c r="E5" s="11">
        <v>3</v>
      </c>
    </row>
    <row r="6" spans="1:5">
      <c r="A6" s="17" t="s">
        <v>182</v>
      </c>
      <c r="B6" s="17" t="s">
        <v>121</v>
      </c>
      <c r="C6" s="22">
        <f>D6+E6</f>
        <v>561.887999</v>
      </c>
      <c r="D6" s="7">
        <v>542.587999</v>
      </c>
      <c r="E6" s="22">
        <f>E8</f>
        <v>19.3</v>
      </c>
    </row>
    <row r="7" spans="1:5">
      <c r="A7" s="7">
        <v>2050202</v>
      </c>
      <c r="B7" s="23" t="s">
        <v>183</v>
      </c>
      <c r="C7" s="22">
        <f t="shared" ref="C7:C14" si="0">D7+E7</f>
        <v>399.288987</v>
      </c>
      <c r="D7" s="7">
        <v>399.288987</v>
      </c>
      <c r="E7" s="24"/>
    </row>
    <row r="8" spans="1:5">
      <c r="A8" s="7">
        <v>2050299</v>
      </c>
      <c r="B8" s="22" t="s">
        <v>184</v>
      </c>
      <c r="C8" s="22">
        <f t="shared" si="0"/>
        <v>22.9</v>
      </c>
      <c r="D8" s="7">
        <v>3.6</v>
      </c>
      <c r="E8" s="7">
        <v>19.3</v>
      </c>
    </row>
    <row r="9" spans="1:5">
      <c r="A9" s="7">
        <v>2080505</v>
      </c>
      <c r="B9" s="23" t="s">
        <v>185</v>
      </c>
      <c r="C9" s="22">
        <f t="shared" si="0"/>
        <v>31.468224</v>
      </c>
      <c r="D9" s="7">
        <v>31.468224</v>
      </c>
      <c r="E9" s="25"/>
    </row>
    <row r="10" spans="1:5">
      <c r="A10" s="7">
        <v>2089999</v>
      </c>
      <c r="B10" s="23" t="s">
        <v>186</v>
      </c>
      <c r="C10" s="22">
        <f t="shared" si="0"/>
        <v>21.366467</v>
      </c>
      <c r="D10" s="7">
        <v>21.366467</v>
      </c>
      <c r="E10" s="25"/>
    </row>
    <row r="11" spans="1:5">
      <c r="A11" s="7">
        <v>2210201</v>
      </c>
      <c r="B11" s="23" t="s">
        <v>187</v>
      </c>
      <c r="C11" s="22">
        <f t="shared" si="0"/>
        <v>38.9628</v>
      </c>
      <c r="D11" s="7">
        <v>38.9628</v>
      </c>
      <c r="E11" s="25"/>
    </row>
    <row r="12" spans="1:5">
      <c r="A12" s="7">
        <v>2101102</v>
      </c>
      <c r="B12" s="22" t="s">
        <v>188</v>
      </c>
      <c r="C12" s="22">
        <f t="shared" si="0"/>
        <v>28.693521</v>
      </c>
      <c r="D12" s="7">
        <v>28.693521</v>
      </c>
      <c r="E12" s="25"/>
    </row>
    <row r="13" spans="1:5">
      <c r="A13" s="7">
        <v>2080899</v>
      </c>
      <c r="B13" s="23" t="s">
        <v>189</v>
      </c>
      <c r="C13" s="22">
        <f t="shared" si="0"/>
        <v>2.988</v>
      </c>
      <c r="D13" s="26">
        <v>2.988</v>
      </c>
      <c r="E13" s="25"/>
    </row>
    <row r="14" spans="1:5">
      <c r="A14" s="17">
        <v>2080801</v>
      </c>
      <c r="B14" s="22"/>
      <c r="C14" s="22">
        <f t="shared" si="0"/>
        <v>16.22</v>
      </c>
      <c r="D14" s="23">
        <v>16.22</v>
      </c>
      <c r="E14" s="25"/>
    </row>
    <row r="15" spans="1:5">
      <c r="A15" s="17"/>
      <c r="B15" s="17"/>
      <c r="C15" s="24"/>
      <c r="D15" s="24"/>
      <c r="E15" s="24"/>
    </row>
    <row r="16" spans="1:1">
      <c r="A16" s="20" t="s">
        <v>114</v>
      </c>
    </row>
    <row r="17" spans="1:1">
      <c r="A17" s="21" t="s">
        <v>171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25" sqref="E25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1" t="s">
        <v>195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42</v>
      </c>
    </row>
    <row r="3" ht="15" customHeight="1" spans="1:8">
      <c r="A3" s="11" t="s">
        <v>173</v>
      </c>
      <c r="B3" s="6" t="s">
        <v>196</v>
      </c>
      <c r="C3" s="6"/>
      <c r="D3" s="6"/>
      <c r="E3" s="6"/>
      <c r="F3" s="6"/>
      <c r="G3" s="6" t="s">
        <v>197</v>
      </c>
      <c r="H3" s="6" t="s">
        <v>198</v>
      </c>
    </row>
    <row r="4" ht="15" customHeight="1" spans="1:8">
      <c r="A4" s="11"/>
      <c r="B4" s="6" t="s">
        <v>134</v>
      </c>
      <c r="C4" s="6" t="s">
        <v>199</v>
      </c>
      <c r="D4" s="6" t="s">
        <v>200</v>
      </c>
      <c r="E4" s="6" t="s">
        <v>201</v>
      </c>
      <c r="F4" s="6"/>
      <c r="G4" s="6"/>
      <c r="H4" s="6"/>
    </row>
    <row r="5" spans="1:8">
      <c r="A5" s="11"/>
      <c r="B5" s="6"/>
      <c r="C5" s="6"/>
      <c r="D5" s="6"/>
      <c r="E5" s="6" t="s">
        <v>202</v>
      </c>
      <c r="F5" s="6" t="s">
        <v>203</v>
      </c>
      <c r="G5" s="6"/>
      <c r="H5" s="6"/>
    </row>
    <row r="6" spans="1:8">
      <c r="A6" s="6" t="s">
        <v>97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>
      <c r="A7" s="17" t="s">
        <v>121</v>
      </c>
      <c r="B7" s="18"/>
      <c r="C7" s="18"/>
      <c r="D7" s="18"/>
      <c r="E7" s="18"/>
      <c r="F7" s="18"/>
      <c r="G7" s="18"/>
      <c r="H7" s="18"/>
    </row>
    <row r="8" spans="1:8">
      <c r="A8" s="19" t="s">
        <v>204</v>
      </c>
      <c r="B8" s="18"/>
      <c r="C8" s="18"/>
      <c r="D8" s="18"/>
      <c r="E8" s="18"/>
      <c r="F8" s="18"/>
      <c r="G8" s="18"/>
      <c r="H8" s="18"/>
    </row>
    <row r="9" spans="1:8">
      <c r="A9" s="19"/>
      <c r="B9" s="18"/>
      <c r="C9" s="18"/>
      <c r="D9" s="18"/>
      <c r="E9" s="18"/>
      <c r="F9" s="18"/>
      <c r="G9" s="18"/>
      <c r="H9" s="18"/>
    </row>
    <row r="10" spans="1:8">
      <c r="A10" s="19"/>
      <c r="B10" s="18"/>
      <c r="C10" s="18"/>
      <c r="D10" s="18"/>
      <c r="E10" s="18"/>
      <c r="F10" s="18"/>
      <c r="G10" s="18"/>
      <c r="H10" s="18"/>
    </row>
    <row r="11" spans="1:8">
      <c r="A11" s="19"/>
      <c r="B11" s="18"/>
      <c r="C11" s="18"/>
      <c r="D11" s="18"/>
      <c r="E11" s="18"/>
      <c r="F11" s="18"/>
      <c r="G11" s="18"/>
      <c r="H11" s="18"/>
    </row>
    <row r="12" spans="1:8">
      <c r="A12" s="19"/>
      <c r="B12" s="18"/>
      <c r="C12" s="18"/>
      <c r="D12" s="18"/>
      <c r="E12" s="18"/>
      <c r="F12" s="18"/>
      <c r="G12" s="18"/>
      <c r="H12" s="18"/>
    </row>
    <row r="13" spans="1:8">
      <c r="A13" s="19"/>
      <c r="B13" s="18"/>
      <c r="C13" s="18"/>
      <c r="D13" s="18"/>
      <c r="E13" s="18"/>
      <c r="F13" s="18"/>
      <c r="G13" s="18"/>
      <c r="H13" s="18"/>
    </row>
    <row r="14" spans="1:8">
      <c r="A14" s="19"/>
      <c r="B14" s="18"/>
      <c r="C14" s="18"/>
      <c r="D14" s="18"/>
      <c r="E14" s="18"/>
      <c r="F14" s="18"/>
      <c r="G14" s="18"/>
      <c r="H14" s="18"/>
    </row>
    <row r="15" spans="1:8">
      <c r="A15" s="19"/>
      <c r="B15" s="18"/>
      <c r="C15" s="18"/>
      <c r="D15" s="18"/>
      <c r="E15" s="18"/>
      <c r="F15" s="18"/>
      <c r="G15" s="18"/>
      <c r="H15" s="18"/>
    </row>
    <row r="16" spans="1:8">
      <c r="A16" s="19"/>
      <c r="B16" s="18"/>
      <c r="C16" s="18"/>
      <c r="D16" s="18"/>
      <c r="E16" s="18"/>
      <c r="F16" s="18"/>
      <c r="G16" s="18"/>
      <c r="H16" s="18"/>
    </row>
    <row r="17" spans="1:1">
      <c r="A17" s="20" t="s">
        <v>114</v>
      </c>
    </row>
    <row r="18" spans="1:1">
      <c r="A18" s="21" t="s">
        <v>171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天意1418561002</cp:lastModifiedBy>
  <dcterms:created xsi:type="dcterms:W3CDTF">2023-04-12T15:17:00Z</dcterms:created>
  <cp:lastPrinted>2024-03-11T23:03:00Z</cp:lastPrinted>
  <dcterms:modified xsi:type="dcterms:W3CDTF">2024-03-13T00:59:13Z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963975B74E4444F08C274CCD6C411AD8</vt:lpwstr>
  </property>
  <property fmtid="{D5CDD505-2E9C-101B-9397-08002B2CF9AE}" pid="3" name="KSOProductBuildVer">
    <vt:lpwstr>2052-11.8.6.11825</vt:lpwstr>
  </property>
</Properties>
</file>