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Sheet1!$A$1:$G$227</definedName>
    <definedName name="_xlnm.Print_Titles" localSheetId="0">Sheet1!$4:$4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<sst xmlns="http://schemas.openxmlformats.org/spreadsheetml/2006/main" count="647" uniqueCount="308">
  <si>
    <r>
      <rPr>
        <b/>
        <sz val="18"/>
        <rFont val="宋体"/>
        <charset val="0"/>
      </rPr>
      <t>合水县</t>
    </r>
    <r>
      <rPr>
        <b/>
        <sz val="18"/>
        <rFont val="Arial"/>
        <charset val="0"/>
      </rPr>
      <t>2026</t>
    </r>
    <r>
      <rPr>
        <b/>
        <sz val="18"/>
        <rFont val="宋体"/>
        <charset val="0"/>
      </rPr>
      <t>年项目支出预算资金明细表</t>
    </r>
  </si>
  <si>
    <t>单位：万元</t>
  </si>
  <si>
    <t>序号</t>
  </si>
  <si>
    <t>资金管理股室</t>
  </si>
  <si>
    <t>科目编码</t>
  </si>
  <si>
    <t>预算部门</t>
  </si>
  <si>
    <t>项目名称</t>
  </si>
  <si>
    <t>预算金额</t>
  </si>
  <si>
    <t>备注</t>
  </si>
  <si>
    <t>合计</t>
  </si>
  <si>
    <r>
      <rPr>
        <b/>
        <sz val="11"/>
        <rFont val="宋体"/>
        <charset val="0"/>
      </rPr>
      <t>201</t>
    </r>
    <r>
      <rPr>
        <b/>
        <sz val="11"/>
        <rFont val="宋体"/>
        <charset val="134"/>
      </rPr>
      <t>、一般公共服务</t>
    </r>
  </si>
  <si>
    <t>行财股</t>
  </si>
  <si>
    <t>政府办</t>
  </si>
  <si>
    <r>
      <rPr>
        <sz val="11"/>
        <rFont val="宋体"/>
        <charset val="134"/>
      </rPr>
      <t>（1）政务大厅运行维护费</t>
    </r>
    <r>
      <rPr>
        <sz val="11"/>
        <rFont val="宋体"/>
        <charset val="0"/>
      </rPr>
      <t>300</t>
    </r>
    <r>
      <rPr>
        <sz val="11"/>
        <rFont val="宋体"/>
        <charset val="134"/>
      </rPr>
      <t>万元。</t>
    </r>
  </si>
  <si>
    <r>
      <rPr>
        <sz val="11"/>
        <rFont val="宋体"/>
        <charset val="134"/>
      </rPr>
      <t>（2）政务专网费</t>
    </r>
    <r>
      <rPr>
        <sz val="11"/>
        <rFont val="宋体"/>
        <charset val="0"/>
      </rPr>
      <t>49</t>
    </r>
    <r>
      <rPr>
        <sz val="11"/>
        <rFont val="宋体"/>
        <charset val="134"/>
      </rPr>
      <t>万元。</t>
    </r>
  </si>
  <si>
    <t>机关事务局</t>
  </si>
  <si>
    <r>
      <rPr>
        <sz val="11"/>
        <rFont val="宋体"/>
        <charset val="134"/>
      </rPr>
      <t>（3）机关事务管理局运行费</t>
    </r>
    <r>
      <rPr>
        <sz val="11"/>
        <rFont val="宋体"/>
        <charset val="0"/>
      </rPr>
      <t>500</t>
    </r>
    <r>
      <rPr>
        <sz val="11"/>
        <rFont val="宋体"/>
        <charset val="134"/>
      </rPr>
      <t>万元。</t>
    </r>
  </si>
  <si>
    <t>信访局</t>
  </si>
  <si>
    <r>
      <rPr>
        <sz val="11"/>
        <rFont val="宋体"/>
        <charset val="134"/>
      </rPr>
      <t>（4）信访局信访专项资金</t>
    </r>
    <r>
      <rPr>
        <sz val="11"/>
        <rFont val="宋体"/>
        <charset val="0"/>
      </rPr>
      <t>10</t>
    </r>
    <r>
      <rPr>
        <sz val="11"/>
        <rFont val="宋体"/>
        <charset val="134"/>
      </rPr>
      <t>万元。</t>
    </r>
  </si>
  <si>
    <t>组织部</t>
  </si>
  <si>
    <t>（5）离退休老干部工作经费及支部书记工作补贴13.62万元。</t>
  </si>
  <si>
    <t>国资局</t>
  </si>
  <si>
    <r>
      <rPr>
        <sz val="11"/>
        <rFont val="宋体"/>
        <charset val="134"/>
      </rPr>
      <t>（6）宾馆运行经费</t>
    </r>
    <r>
      <rPr>
        <sz val="11"/>
        <rFont val="宋体"/>
        <charset val="0"/>
      </rPr>
      <t>100</t>
    </r>
    <r>
      <rPr>
        <sz val="11"/>
        <rFont val="宋体"/>
        <charset val="134"/>
      </rPr>
      <t>万元。</t>
    </r>
  </si>
  <si>
    <t>纪委</t>
  </si>
  <si>
    <r>
      <rPr>
        <sz val="11"/>
        <rFont val="宋体"/>
        <charset val="134"/>
      </rPr>
      <t>（7）</t>
    </r>
    <r>
      <rPr>
        <sz val="11"/>
        <rFont val="宋体"/>
        <charset val="0"/>
      </rPr>
      <t>2026</t>
    </r>
    <r>
      <rPr>
        <sz val="11"/>
        <rFont val="宋体"/>
        <charset val="134"/>
      </rPr>
      <t>年纪委、监察委、反贪、反渎、预防职务犯罪等专项工作经费</t>
    </r>
    <r>
      <rPr>
        <sz val="11"/>
        <rFont val="宋体"/>
        <charset val="0"/>
      </rPr>
      <t>50</t>
    </r>
    <r>
      <rPr>
        <sz val="11"/>
        <rFont val="宋体"/>
        <charset val="134"/>
      </rPr>
      <t>万元。</t>
    </r>
  </si>
  <si>
    <t>农业股</t>
  </si>
  <si>
    <t>西华池镇、太白镇、老城镇</t>
  </si>
  <si>
    <t>（8）社区工作经费35万元，其中：太白镇、老城镇、文化路、乐蟠路、永宁路、秦直路、兴业路社区各5万元。</t>
  </si>
  <si>
    <t>财政局</t>
  </si>
  <si>
    <r>
      <rPr>
        <sz val="11"/>
        <rFont val="宋体"/>
        <charset val="134"/>
      </rPr>
      <t>（9）</t>
    </r>
    <r>
      <rPr>
        <sz val="11"/>
        <rFont val="宋体"/>
        <charset val="0"/>
      </rPr>
      <t>2026</t>
    </r>
    <r>
      <rPr>
        <sz val="11"/>
        <rFont val="宋体"/>
        <charset val="134"/>
      </rPr>
      <t>年《财会刊物》征订费</t>
    </r>
    <r>
      <rPr>
        <sz val="11"/>
        <rFont val="宋体"/>
        <charset val="0"/>
      </rPr>
      <t>15</t>
    </r>
    <r>
      <rPr>
        <sz val="11"/>
        <rFont val="宋体"/>
        <charset val="134"/>
      </rPr>
      <t>万元。</t>
    </r>
  </si>
  <si>
    <t>人大办</t>
  </si>
  <si>
    <r>
      <rPr>
        <sz val="11"/>
        <rFont val="宋体"/>
        <charset val="134"/>
      </rPr>
      <t>（</t>
    </r>
    <r>
      <rPr>
        <sz val="11"/>
        <rFont val="宋体"/>
        <charset val="0"/>
      </rPr>
      <t>10</t>
    </r>
    <r>
      <rPr>
        <sz val="11"/>
        <rFont val="宋体"/>
        <charset val="134"/>
      </rPr>
      <t>）</t>
    </r>
    <r>
      <rPr>
        <sz val="11"/>
        <rFont val="宋体"/>
        <charset val="0"/>
      </rPr>
      <t>2026</t>
    </r>
    <r>
      <rPr>
        <sz val="11"/>
        <rFont val="宋体"/>
        <charset val="134"/>
      </rPr>
      <t>年人代会会议费</t>
    </r>
  </si>
  <si>
    <r>
      <rPr>
        <sz val="11"/>
        <rFont val="宋体"/>
        <charset val="134"/>
      </rPr>
      <t>（</t>
    </r>
    <r>
      <rPr>
        <sz val="11"/>
        <rFont val="宋体"/>
        <charset val="0"/>
      </rPr>
      <t>11</t>
    </r>
    <r>
      <rPr>
        <sz val="11"/>
        <rFont val="宋体"/>
        <charset val="134"/>
      </rPr>
      <t>）</t>
    </r>
    <r>
      <rPr>
        <sz val="11"/>
        <rFont val="宋体"/>
        <charset val="0"/>
      </rPr>
      <t>2026</t>
    </r>
    <r>
      <rPr>
        <sz val="11"/>
        <rFont val="宋体"/>
        <charset val="134"/>
      </rPr>
      <t>年人大代表活动经费1</t>
    </r>
    <r>
      <rPr>
        <sz val="11"/>
        <rFont val="宋体"/>
        <charset val="0"/>
      </rPr>
      <t>0</t>
    </r>
    <r>
      <rPr>
        <sz val="11"/>
        <rFont val="宋体"/>
        <charset val="134"/>
      </rPr>
      <t>万元。</t>
    </r>
  </si>
  <si>
    <r>
      <rPr>
        <sz val="11"/>
        <rFont val="宋体"/>
        <charset val="134"/>
      </rPr>
      <t>（</t>
    </r>
    <r>
      <rPr>
        <sz val="11"/>
        <rFont val="宋体"/>
        <charset val="0"/>
      </rPr>
      <t>12</t>
    </r>
    <r>
      <rPr>
        <sz val="11"/>
        <rFont val="宋体"/>
        <charset val="134"/>
      </rPr>
      <t>）</t>
    </r>
    <r>
      <rPr>
        <sz val="11"/>
        <rFont val="宋体"/>
        <charset val="0"/>
      </rPr>
      <t>2026</t>
    </r>
    <r>
      <rPr>
        <sz val="11"/>
        <rFont val="宋体"/>
        <charset val="134"/>
      </rPr>
      <t>年县人大换届经费1</t>
    </r>
    <r>
      <rPr>
        <sz val="11"/>
        <rFont val="宋体"/>
        <charset val="0"/>
      </rPr>
      <t>0</t>
    </r>
    <r>
      <rPr>
        <sz val="11"/>
        <rFont val="宋体"/>
        <charset val="134"/>
      </rPr>
      <t>万元。</t>
    </r>
  </si>
  <si>
    <t>政协办</t>
  </si>
  <si>
    <r>
      <rPr>
        <sz val="11"/>
        <rFont val="宋体"/>
        <charset val="134"/>
      </rPr>
      <t>（</t>
    </r>
    <r>
      <rPr>
        <sz val="11"/>
        <rFont val="宋体"/>
        <charset val="0"/>
      </rPr>
      <t>13</t>
    </r>
    <r>
      <rPr>
        <sz val="11"/>
        <rFont val="宋体"/>
        <charset val="134"/>
      </rPr>
      <t>）</t>
    </r>
    <r>
      <rPr>
        <sz val="11"/>
        <rFont val="宋体"/>
        <charset val="0"/>
      </rPr>
      <t>2026</t>
    </r>
    <r>
      <rPr>
        <sz val="11"/>
        <rFont val="宋体"/>
        <charset val="134"/>
      </rPr>
      <t>年县政协十届五次会议费</t>
    </r>
    <r>
      <rPr>
        <sz val="11"/>
        <rFont val="宋体"/>
        <charset val="0"/>
      </rPr>
      <t>20</t>
    </r>
    <r>
      <rPr>
        <sz val="11"/>
        <rFont val="宋体"/>
        <charset val="134"/>
      </rPr>
      <t>万元。</t>
    </r>
  </si>
  <si>
    <r>
      <rPr>
        <sz val="11"/>
        <rFont val="宋体"/>
        <charset val="134"/>
      </rPr>
      <t>（</t>
    </r>
    <r>
      <rPr>
        <sz val="11"/>
        <rFont val="宋体"/>
        <charset val="0"/>
      </rPr>
      <t>14</t>
    </r>
    <r>
      <rPr>
        <sz val="11"/>
        <rFont val="宋体"/>
        <charset val="134"/>
      </rPr>
      <t>）</t>
    </r>
    <r>
      <rPr>
        <sz val="11"/>
        <rFont val="宋体"/>
        <charset val="0"/>
      </rPr>
      <t>2026</t>
    </r>
    <r>
      <rPr>
        <sz val="11"/>
        <rFont val="宋体"/>
        <charset val="134"/>
      </rPr>
      <t>年县政协委员视察经费</t>
    </r>
    <r>
      <rPr>
        <sz val="11"/>
        <rFont val="宋体"/>
        <charset val="0"/>
      </rPr>
      <t>10</t>
    </r>
    <r>
      <rPr>
        <sz val="11"/>
        <rFont val="宋体"/>
        <charset val="134"/>
      </rPr>
      <t>万元。</t>
    </r>
  </si>
  <si>
    <r>
      <rPr>
        <sz val="11"/>
        <rFont val="宋体"/>
        <charset val="134"/>
      </rPr>
      <t>（</t>
    </r>
    <r>
      <rPr>
        <sz val="11"/>
        <rFont val="宋体"/>
        <charset val="0"/>
      </rPr>
      <t>15</t>
    </r>
    <r>
      <rPr>
        <sz val="11"/>
        <rFont val="宋体"/>
        <charset val="134"/>
      </rPr>
      <t>）</t>
    </r>
    <r>
      <rPr>
        <sz val="11"/>
        <rFont val="宋体"/>
        <charset val="0"/>
      </rPr>
      <t>2026</t>
    </r>
    <r>
      <rPr>
        <sz val="11"/>
        <rFont val="宋体"/>
        <charset val="134"/>
      </rPr>
      <t>年县政协换届经费1</t>
    </r>
    <r>
      <rPr>
        <sz val="11"/>
        <rFont val="宋体"/>
        <charset val="0"/>
      </rPr>
      <t>0</t>
    </r>
    <r>
      <rPr>
        <sz val="11"/>
        <rFont val="宋体"/>
        <charset val="134"/>
      </rPr>
      <t>万元。</t>
    </r>
  </si>
  <si>
    <t>公共资源交易中心</t>
  </si>
  <si>
    <r>
      <rPr>
        <sz val="11"/>
        <rFont val="宋体"/>
        <charset val="134"/>
      </rPr>
      <t>（16）</t>
    </r>
    <r>
      <rPr>
        <sz val="11"/>
        <rFont val="宋体"/>
        <charset val="0"/>
      </rPr>
      <t>2026</t>
    </r>
    <r>
      <rPr>
        <sz val="11"/>
        <rFont val="宋体"/>
        <charset val="134"/>
      </rPr>
      <t>年公共资源交易平台管理服务维护费</t>
    </r>
    <r>
      <rPr>
        <sz val="11"/>
        <rFont val="宋体"/>
        <charset val="0"/>
      </rPr>
      <t>5</t>
    </r>
    <r>
      <rPr>
        <sz val="11"/>
        <rFont val="宋体"/>
        <charset val="134"/>
      </rPr>
      <t>万元。</t>
    </r>
  </si>
  <si>
    <t>统计局</t>
  </si>
  <si>
    <t>（17）2026年住户调查、劳动力调查及畜禽监测工作经费</t>
  </si>
  <si>
    <t>（18）2026年第四次全国农业普查工作经费100万元。</t>
  </si>
  <si>
    <r>
      <rPr>
        <sz val="11"/>
        <rFont val="宋体"/>
        <charset val="134"/>
      </rPr>
      <t>（19）</t>
    </r>
    <r>
      <rPr>
        <sz val="11"/>
        <rFont val="宋体"/>
        <charset val="0"/>
      </rPr>
      <t>2026</t>
    </r>
    <r>
      <rPr>
        <sz val="11"/>
        <rFont val="宋体"/>
        <charset val="134"/>
      </rPr>
      <t>年财政一体化网络租用费、信息服务费、债务系统维护费、动态监管系统维护费</t>
    </r>
    <r>
      <rPr>
        <sz val="11"/>
        <rFont val="宋体"/>
        <charset val="0"/>
      </rPr>
      <t>60</t>
    </r>
    <r>
      <rPr>
        <sz val="11"/>
        <rFont val="宋体"/>
        <charset val="134"/>
      </rPr>
      <t>万元。</t>
    </r>
  </si>
  <si>
    <r>
      <rPr>
        <sz val="11"/>
        <rFont val="宋体"/>
        <charset val="134"/>
      </rPr>
      <t>（</t>
    </r>
    <r>
      <rPr>
        <sz val="11"/>
        <rFont val="宋体"/>
        <charset val="0"/>
      </rPr>
      <t>20</t>
    </r>
    <r>
      <rPr>
        <sz val="11"/>
        <rFont val="宋体"/>
        <charset val="134"/>
      </rPr>
      <t>）</t>
    </r>
    <r>
      <rPr>
        <sz val="11"/>
        <rFont val="宋体"/>
        <charset val="0"/>
      </rPr>
      <t>2026</t>
    </r>
    <r>
      <rPr>
        <sz val="11"/>
        <rFont val="宋体"/>
        <charset val="134"/>
      </rPr>
      <t>年财政资金绩效评价社会购买服务经费</t>
    </r>
    <r>
      <rPr>
        <sz val="11"/>
        <rFont val="宋体"/>
        <charset val="0"/>
      </rPr>
      <t>50</t>
    </r>
    <r>
      <rPr>
        <sz val="11"/>
        <rFont val="宋体"/>
        <charset val="134"/>
      </rPr>
      <t>万元</t>
    </r>
  </si>
  <si>
    <t>（21）国有资产产权登记及信息化建设经费5万元。</t>
  </si>
  <si>
    <t>（22）盛世开元购物广场三楼购置款执行费9.07万元。</t>
  </si>
  <si>
    <t>审计局</t>
  </si>
  <si>
    <t>（23）政府固定投资项目审计购买社会服务经费40万元。</t>
  </si>
  <si>
    <t>团委</t>
  </si>
  <si>
    <t>（24）2026年团委业务及青少年发展工作经费</t>
  </si>
  <si>
    <t>（25）大学生志愿西部计划专项资金县级配套</t>
  </si>
  <si>
    <t>妇联</t>
  </si>
  <si>
    <t>（26）2026年妇联及妇儿工委专项工作经费5万元。</t>
  </si>
  <si>
    <t>（27）2026年村妇联主席工资28.8万元。</t>
  </si>
  <si>
    <t>文联</t>
  </si>
  <si>
    <t>（28）2026年《黄河象》期刊费8万元。</t>
  </si>
  <si>
    <t>（29）《合水县文学艺术界联合会》工作经费1万元。</t>
  </si>
  <si>
    <t>（30）庆祝建国76周年《和美合水、光影留韵》摄影展及建党105周年书画展经费1万元。</t>
  </si>
  <si>
    <t>县委办</t>
  </si>
  <si>
    <t>（32）第十七届党代会经费40万元。</t>
  </si>
  <si>
    <t>党史办</t>
  </si>
  <si>
    <t>（33）合水县扶贫志、小康志、合水年鉴及县志印刷费37.6万元。</t>
  </si>
  <si>
    <t>（34）2026年开展党内主题教育、县乡村换届及基层组织建设、人才工作、甘肃党建合水平台、全省组织系统综合管理信息化平台维护、到村任职选调生等工作经费13万元。</t>
  </si>
  <si>
    <t>（35）2026年离退休干部医疗费15万元。</t>
  </si>
  <si>
    <t>宣传部</t>
  </si>
  <si>
    <r>
      <rPr>
        <sz val="11"/>
        <rFont val="宋体"/>
        <charset val="134"/>
      </rPr>
      <t>（36）</t>
    </r>
    <r>
      <rPr>
        <sz val="11"/>
        <rFont val="宋体"/>
        <charset val="0"/>
      </rPr>
      <t>2026</t>
    </r>
    <r>
      <rPr>
        <sz val="11"/>
        <rFont val="宋体"/>
        <charset val="134"/>
      </rPr>
      <t>年新时代文明实践中心云平台维护费</t>
    </r>
  </si>
  <si>
    <t>统战部</t>
  </si>
  <si>
    <r>
      <rPr>
        <sz val="11"/>
        <rFont val="宋体"/>
        <charset val="134"/>
      </rPr>
      <t>（37）</t>
    </r>
    <r>
      <rPr>
        <sz val="11"/>
        <rFont val="宋体"/>
        <charset val="0"/>
      </rPr>
      <t>2026</t>
    </r>
    <r>
      <rPr>
        <sz val="11"/>
        <rFont val="宋体"/>
        <charset val="134"/>
      </rPr>
      <t>年合水县委统战部工作专项经费</t>
    </r>
    <r>
      <rPr>
        <sz val="11"/>
        <rFont val="宋体"/>
        <charset val="0"/>
      </rPr>
      <t>10</t>
    </r>
    <r>
      <rPr>
        <sz val="11"/>
        <rFont val="宋体"/>
        <charset val="134"/>
      </rPr>
      <t>万元。</t>
    </r>
  </si>
  <si>
    <t>经建股</t>
  </si>
  <si>
    <t>市场监管局</t>
  </si>
  <si>
    <r>
      <rPr>
        <sz val="11"/>
        <rFont val="宋体"/>
        <charset val="134"/>
      </rPr>
      <t>（38）</t>
    </r>
    <r>
      <rPr>
        <sz val="11"/>
        <rFont val="宋体"/>
        <charset val="0"/>
      </rPr>
      <t>2026</t>
    </r>
    <r>
      <rPr>
        <sz val="11"/>
        <rFont val="宋体"/>
        <charset val="134"/>
      </rPr>
      <t>年食药品安全监管及产品质量取样抽检费40万元。</t>
    </r>
  </si>
  <si>
    <t>社工部</t>
  </si>
  <si>
    <r>
      <rPr>
        <sz val="11"/>
        <rFont val="宋体"/>
        <charset val="134"/>
      </rPr>
      <t>（39）村务监督委员会务工补贴</t>
    </r>
    <r>
      <rPr>
        <sz val="11"/>
        <rFont val="宋体"/>
        <charset val="0"/>
      </rPr>
      <t>104.4</t>
    </r>
    <r>
      <rPr>
        <sz val="11"/>
        <rFont val="宋体"/>
        <charset val="134"/>
      </rPr>
      <t>万元。</t>
    </r>
  </si>
  <si>
    <r>
      <rPr>
        <sz val="11"/>
        <rFont val="宋体"/>
        <charset val="134"/>
      </rPr>
      <t>（40）村</t>
    </r>
    <r>
      <rPr>
        <sz val="11"/>
        <rFont val="宋体"/>
        <charset val="0"/>
      </rPr>
      <t>“</t>
    </r>
    <r>
      <rPr>
        <sz val="11"/>
        <rFont val="宋体"/>
        <charset val="134"/>
      </rPr>
      <t>两委</t>
    </r>
    <r>
      <rPr>
        <sz val="11"/>
        <rFont val="宋体"/>
        <charset val="0"/>
      </rPr>
      <t>”</t>
    </r>
    <r>
      <rPr>
        <sz val="11"/>
        <rFont val="宋体"/>
        <charset val="134"/>
      </rPr>
      <t>换届工作经费5万元。</t>
    </r>
  </si>
  <si>
    <t>行财股、综合股、农业股</t>
  </si>
  <si>
    <t>税务局、非税局、各乡镇</t>
  </si>
  <si>
    <r>
      <rPr>
        <sz val="11"/>
        <rFont val="宋体"/>
        <charset val="134"/>
      </rPr>
      <t>（41）税收征管工作经费43</t>
    </r>
    <r>
      <rPr>
        <sz val="11"/>
        <rFont val="宋体"/>
        <charset val="0"/>
      </rPr>
      <t>4</t>
    </r>
    <r>
      <rPr>
        <sz val="11"/>
        <rFont val="宋体"/>
        <charset val="134"/>
      </rPr>
      <t>万元（税务200万元、非税</t>
    </r>
    <r>
      <rPr>
        <sz val="11"/>
        <rFont val="宋体"/>
        <charset val="0"/>
      </rPr>
      <t>10</t>
    </r>
    <r>
      <rPr>
        <sz val="11"/>
        <rFont val="宋体"/>
        <charset val="134"/>
      </rPr>
      <t>万元、乡镇</t>
    </r>
    <r>
      <rPr>
        <sz val="11"/>
        <rFont val="宋体"/>
        <charset val="0"/>
      </rPr>
      <t>224</t>
    </r>
    <r>
      <rPr>
        <sz val="11"/>
        <rFont val="宋体"/>
        <charset val="134"/>
      </rPr>
      <t>万元）。</t>
    </r>
  </si>
  <si>
    <t>发改局</t>
  </si>
  <si>
    <r>
      <rPr>
        <sz val="11"/>
        <rFont val="宋体"/>
        <charset val="134"/>
      </rPr>
      <t>（42）合水县国民经济和社会发展第十五个五年规划纲要编制费</t>
    </r>
    <r>
      <rPr>
        <sz val="11"/>
        <rFont val="宋体"/>
        <charset val="0"/>
      </rPr>
      <t>40</t>
    </r>
    <r>
      <rPr>
        <sz val="11"/>
        <rFont val="宋体"/>
        <charset val="134"/>
      </rPr>
      <t>万元。</t>
    </r>
  </si>
  <si>
    <r>
      <rPr>
        <sz val="11"/>
        <rFont val="宋体"/>
        <charset val="134"/>
      </rPr>
      <t>（43）</t>
    </r>
    <r>
      <rPr>
        <sz val="11"/>
        <rFont val="宋体"/>
        <charset val="0"/>
      </rPr>
      <t>2025</t>
    </r>
    <r>
      <rPr>
        <sz val="11"/>
        <rFont val="宋体"/>
        <charset val="134"/>
      </rPr>
      <t>年</t>
    </r>
    <r>
      <rPr>
        <sz val="11"/>
        <rFont val="宋体"/>
        <charset val="0"/>
      </rPr>
      <t>1%</t>
    </r>
    <r>
      <rPr>
        <sz val="11"/>
        <rFont val="宋体"/>
        <charset val="134"/>
      </rPr>
      <t>人口抽样调查工作经费</t>
    </r>
  </si>
  <si>
    <t>巡察办</t>
  </si>
  <si>
    <r>
      <rPr>
        <sz val="11"/>
        <rFont val="宋体"/>
        <charset val="134"/>
      </rPr>
      <t>（44）</t>
    </r>
    <r>
      <rPr>
        <sz val="11"/>
        <rFont val="宋体"/>
        <charset val="0"/>
      </rPr>
      <t>2026</t>
    </r>
    <r>
      <rPr>
        <sz val="11"/>
        <rFont val="宋体"/>
        <charset val="134"/>
      </rPr>
      <t>年巡察专项经费</t>
    </r>
  </si>
  <si>
    <r>
      <rPr>
        <sz val="11"/>
        <rFont val="宋体"/>
        <charset val="134"/>
      </rPr>
      <t>（45）社会宣传及广告牌维护费</t>
    </r>
    <r>
      <rPr>
        <sz val="11"/>
        <rFont val="宋体"/>
        <charset val="0"/>
      </rPr>
      <t>10</t>
    </r>
    <r>
      <rPr>
        <sz val="11"/>
        <rFont val="宋体"/>
        <charset val="134"/>
      </rPr>
      <t>万元。</t>
    </r>
  </si>
  <si>
    <t>养老局</t>
  </si>
  <si>
    <t>（46）离任村干部生活补助280万元。</t>
  </si>
  <si>
    <t>档案馆</t>
  </si>
  <si>
    <t>（47）2026年档案馆工作经费</t>
  </si>
  <si>
    <t>（48）全县机关事业单位工作人员在职新取得国家A类职业资格证书奖励资金</t>
  </si>
  <si>
    <t>（49）对口支援甘南州夏河县建设资金</t>
  </si>
  <si>
    <t>工会</t>
  </si>
  <si>
    <t>（50）2026年工会经费</t>
  </si>
  <si>
    <t>（51）2026年项目前期费1000万元。</t>
  </si>
  <si>
    <t>（52）2026年项目评审费</t>
  </si>
  <si>
    <t>（53）2026年青年马克思主义者培养工程</t>
  </si>
  <si>
    <t>（54）2026年妇联社区儿童友好空间改造项目</t>
  </si>
  <si>
    <t>招商中心</t>
  </si>
  <si>
    <t>（55）2026年招商引资推介费</t>
  </si>
  <si>
    <t>（56）安可替代工作经费22.52万元。</t>
  </si>
  <si>
    <t>各相关单位</t>
  </si>
  <si>
    <t>（57）合水县“强县域”行动先进个人奖励资金69万元。</t>
  </si>
  <si>
    <t>（58）提前下达2026年大学生志愿服务西部计划财政补助资金</t>
  </si>
  <si>
    <r>
      <rPr>
        <b/>
        <sz val="11"/>
        <rFont val="宋体"/>
        <charset val="0"/>
      </rPr>
      <t>203</t>
    </r>
    <r>
      <rPr>
        <b/>
        <sz val="11"/>
        <rFont val="宋体"/>
        <charset val="134"/>
      </rPr>
      <t>、国防支出</t>
    </r>
  </si>
  <si>
    <t>人武部</t>
  </si>
  <si>
    <r>
      <rPr>
        <sz val="11"/>
        <rFont val="宋体"/>
        <charset val="134"/>
      </rPr>
      <t>（</t>
    </r>
    <r>
      <rPr>
        <sz val="11"/>
        <rFont val="宋体"/>
        <charset val="0"/>
      </rPr>
      <t>1</t>
    </r>
    <r>
      <rPr>
        <sz val="11"/>
        <rFont val="宋体"/>
        <charset val="134"/>
      </rPr>
      <t>）人武部民兵训练及征兵专项经费1</t>
    </r>
    <r>
      <rPr>
        <sz val="11"/>
        <rFont val="宋体"/>
        <charset val="0"/>
      </rPr>
      <t>0</t>
    </r>
    <r>
      <rPr>
        <sz val="11"/>
        <rFont val="宋体"/>
        <charset val="134"/>
      </rPr>
      <t>万元。</t>
    </r>
  </si>
  <si>
    <r>
      <rPr>
        <sz val="11"/>
        <rFont val="宋体"/>
        <charset val="134"/>
      </rPr>
      <t>（</t>
    </r>
    <r>
      <rPr>
        <sz val="11"/>
        <rFont val="宋体"/>
        <charset val="0"/>
      </rPr>
      <t>2</t>
    </r>
    <r>
      <rPr>
        <sz val="11"/>
        <rFont val="宋体"/>
        <charset val="134"/>
      </rPr>
      <t>）三项基础建设经费1</t>
    </r>
    <r>
      <rPr>
        <sz val="11"/>
        <rFont val="宋体"/>
        <charset val="0"/>
      </rPr>
      <t>0</t>
    </r>
    <r>
      <rPr>
        <sz val="11"/>
        <rFont val="宋体"/>
        <charset val="134"/>
      </rPr>
      <t>万元。</t>
    </r>
  </si>
  <si>
    <r>
      <rPr>
        <sz val="11"/>
        <rFont val="宋体"/>
        <charset val="134"/>
      </rPr>
      <t>（</t>
    </r>
    <r>
      <rPr>
        <sz val="11"/>
        <rFont val="宋体"/>
        <charset val="0"/>
      </rPr>
      <t>3</t>
    </r>
    <r>
      <rPr>
        <sz val="11"/>
        <rFont val="宋体"/>
        <charset val="134"/>
      </rPr>
      <t>）人武部民兵武器库职工补助</t>
    </r>
    <r>
      <rPr>
        <sz val="11"/>
        <rFont val="宋体"/>
        <charset val="0"/>
      </rPr>
      <t>7.2</t>
    </r>
    <r>
      <rPr>
        <sz val="11"/>
        <rFont val="宋体"/>
        <charset val="134"/>
      </rPr>
      <t>万元。</t>
    </r>
  </si>
  <si>
    <r>
      <rPr>
        <b/>
        <sz val="11"/>
        <rFont val="宋体"/>
        <charset val="0"/>
      </rPr>
      <t>204</t>
    </r>
    <r>
      <rPr>
        <b/>
        <sz val="11"/>
        <rFont val="宋体"/>
        <charset val="134"/>
      </rPr>
      <t>、公共安全</t>
    </r>
  </si>
  <si>
    <t>武警中队</t>
  </si>
  <si>
    <r>
      <rPr>
        <sz val="11"/>
        <rFont val="宋体"/>
        <charset val="134"/>
      </rPr>
      <t>（</t>
    </r>
    <r>
      <rPr>
        <sz val="11"/>
        <rFont val="宋体"/>
        <charset val="0"/>
      </rPr>
      <t>1</t>
    </r>
    <r>
      <rPr>
        <sz val="11"/>
        <rFont val="宋体"/>
        <charset val="134"/>
      </rPr>
      <t>）武警中队通讯、医疗、伙食补助费及水电费</t>
    </r>
    <r>
      <rPr>
        <sz val="11"/>
        <rFont val="宋体"/>
        <charset val="0"/>
      </rPr>
      <t>38</t>
    </r>
    <r>
      <rPr>
        <sz val="11"/>
        <rFont val="宋体"/>
        <charset val="134"/>
      </rPr>
      <t>万元。</t>
    </r>
  </si>
  <si>
    <t>政法委</t>
  </si>
  <si>
    <r>
      <rPr>
        <sz val="11"/>
        <rFont val="宋体"/>
        <charset val="134"/>
      </rPr>
      <t>（</t>
    </r>
    <r>
      <rPr>
        <sz val="11"/>
        <rFont val="宋体"/>
        <charset val="0"/>
      </rPr>
      <t>2</t>
    </r>
    <r>
      <rPr>
        <sz val="11"/>
        <rFont val="宋体"/>
        <charset val="134"/>
      </rPr>
      <t>）油区管护经费</t>
    </r>
    <r>
      <rPr>
        <sz val="11"/>
        <rFont val="宋体"/>
        <charset val="0"/>
      </rPr>
      <t>210</t>
    </r>
    <r>
      <rPr>
        <sz val="11"/>
        <rFont val="宋体"/>
        <charset val="134"/>
      </rPr>
      <t>万元，其中：</t>
    </r>
    <r>
      <rPr>
        <sz val="11"/>
        <rFont val="宋体"/>
        <charset val="0"/>
      </rPr>
      <t>“</t>
    </r>
    <r>
      <rPr>
        <sz val="11"/>
        <rFont val="宋体"/>
        <charset val="134"/>
      </rPr>
      <t>雪亮工程</t>
    </r>
    <r>
      <rPr>
        <sz val="11"/>
        <rFont val="宋体"/>
        <charset val="0"/>
      </rPr>
      <t>”</t>
    </r>
    <r>
      <rPr>
        <sz val="11"/>
        <rFont val="宋体"/>
        <charset val="134"/>
      </rPr>
      <t>运行维护25万元，2026年政法委法学会、油区管护、群防群治、涉法涉诉、防教、肇事肇祸、精神障碍患者救治、扫黑除恶、政法涉密视频会商系统建设等经费35万元，2026年综治中心运行及诉前调解经费150万元。</t>
    </r>
  </si>
  <si>
    <t>公安局</t>
  </si>
  <si>
    <t>（3）公安局人犯给养、禁毒警犬消耗及派出所维修等80万元。</t>
  </si>
  <si>
    <t>司法局</t>
  </si>
  <si>
    <t>（4）2026年司法行政系统中央政法纪检监察转移支付资金159万元。</t>
  </si>
  <si>
    <t>（5）城乡视频监控建设维护费（包含智慧交管）</t>
  </si>
  <si>
    <t>（6）2026年依法治县预算资金</t>
  </si>
  <si>
    <t>（7）公安局五小车辆考试费12万元。</t>
  </si>
  <si>
    <t>（8）公安局机动车牌照费10万元。</t>
  </si>
  <si>
    <r>
      <rPr>
        <b/>
        <sz val="11"/>
        <rFont val="宋体"/>
        <charset val="0"/>
      </rPr>
      <t>205</t>
    </r>
    <r>
      <rPr>
        <b/>
        <sz val="11"/>
        <rFont val="宋体"/>
        <charset val="134"/>
      </rPr>
      <t>、教育支出</t>
    </r>
  </si>
  <si>
    <t>教科局</t>
  </si>
  <si>
    <r>
      <rPr>
        <sz val="11"/>
        <rFont val="宋体"/>
        <charset val="134"/>
      </rPr>
      <t>（</t>
    </r>
    <r>
      <rPr>
        <sz val="11"/>
        <rFont val="宋体"/>
        <charset val="0"/>
      </rPr>
      <t>1</t>
    </r>
    <r>
      <rPr>
        <sz val="11"/>
        <rFont val="宋体"/>
        <charset val="134"/>
      </rPr>
      <t>）学前教育幼儿资助</t>
    </r>
    <r>
      <rPr>
        <sz val="11"/>
        <rFont val="宋体"/>
        <charset val="0"/>
      </rPr>
      <t>11</t>
    </r>
    <r>
      <rPr>
        <sz val="11"/>
        <rFont val="宋体"/>
        <charset val="134"/>
      </rPr>
      <t>万元（基本民生）。</t>
    </r>
  </si>
  <si>
    <r>
      <rPr>
        <sz val="11"/>
        <rFont val="宋体"/>
        <charset val="134"/>
      </rPr>
      <t>（</t>
    </r>
    <r>
      <rPr>
        <sz val="11"/>
        <rFont val="宋体"/>
        <charset val="0"/>
      </rPr>
      <t>2</t>
    </r>
    <r>
      <rPr>
        <sz val="11"/>
        <rFont val="宋体"/>
        <charset val="134"/>
      </rPr>
      <t>）普通高中学生资助</t>
    </r>
    <r>
      <rPr>
        <sz val="11"/>
        <rFont val="宋体"/>
        <charset val="0"/>
      </rPr>
      <t>12</t>
    </r>
    <r>
      <rPr>
        <sz val="11"/>
        <rFont val="宋体"/>
        <charset val="134"/>
      </rPr>
      <t>万元（基本民生），其中：家庭经济困难学生国家助学金</t>
    </r>
    <r>
      <rPr>
        <sz val="11"/>
        <rFont val="宋体"/>
        <charset val="0"/>
      </rPr>
      <t>11</t>
    </r>
    <r>
      <rPr>
        <sz val="11"/>
        <rFont val="宋体"/>
        <charset val="134"/>
      </rPr>
      <t>万元、免除原建档立卡等家庭经济困难学生学杂费</t>
    </r>
    <r>
      <rPr>
        <sz val="11"/>
        <rFont val="宋体"/>
        <charset val="0"/>
      </rPr>
      <t>1</t>
    </r>
    <r>
      <rPr>
        <sz val="11"/>
        <rFont val="宋体"/>
        <charset val="134"/>
      </rPr>
      <t>万元。</t>
    </r>
  </si>
  <si>
    <r>
      <rPr>
        <sz val="11"/>
        <rFont val="宋体"/>
        <charset val="134"/>
      </rPr>
      <t>（</t>
    </r>
    <r>
      <rPr>
        <sz val="11"/>
        <rFont val="宋体"/>
        <charset val="0"/>
      </rPr>
      <t>3</t>
    </r>
    <r>
      <rPr>
        <sz val="11"/>
        <rFont val="宋体"/>
        <charset val="134"/>
      </rPr>
      <t>）中职教育学生资助</t>
    </r>
    <r>
      <rPr>
        <sz val="11"/>
        <rFont val="宋体"/>
        <charset val="0"/>
      </rPr>
      <t>41</t>
    </r>
    <r>
      <rPr>
        <sz val="11"/>
        <rFont val="宋体"/>
        <charset val="134"/>
      </rPr>
      <t>万元（基本民生），其中：家庭经济困难学生国家助学金</t>
    </r>
    <r>
      <rPr>
        <sz val="11"/>
        <rFont val="宋体"/>
        <charset val="0"/>
      </rPr>
      <t>5</t>
    </r>
    <r>
      <rPr>
        <sz val="11"/>
        <rFont val="宋体"/>
        <charset val="134"/>
      </rPr>
      <t>万元，</t>
    </r>
    <r>
      <rPr>
        <sz val="11"/>
        <rFont val="宋体"/>
        <charset val="0"/>
      </rPr>
      <t xml:space="preserve"> </t>
    </r>
    <r>
      <rPr>
        <sz val="11"/>
        <rFont val="宋体"/>
        <charset val="134"/>
      </rPr>
      <t>农村、涉农专业和家庭经济困难学生免学费</t>
    </r>
    <r>
      <rPr>
        <sz val="11"/>
        <rFont val="宋体"/>
        <charset val="0"/>
      </rPr>
      <t>30</t>
    </r>
    <r>
      <rPr>
        <sz val="11"/>
        <rFont val="宋体"/>
        <charset val="134"/>
      </rPr>
      <t>万元，中职生免学费</t>
    </r>
    <r>
      <rPr>
        <sz val="11"/>
        <rFont val="宋体"/>
        <charset val="0"/>
      </rPr>
      <t>6</t>
    </r>
    <r>
      <rPr>
        <sz val="11"/>
        <rFont val="宋体"/>
        <charset val="134"/>
      </rPr>
      <t>万元。</t>
    </r>
  </si>
  <si>
    <t>（4）高考工作经费44万元。</t>
  </si>
  <si>
    <t>（5）农村代课教师工龄补助66万元。</t>
  </si>
  <si>
    <r>
      <rPr>
        <sz val="11"/>
        <rFont val="宋体"/>
        <charset val="134"/>
      </rPr>
      <t>（</t>
    </r>
    <r>
      <rPr>
        <sz val="11"/>
        <rFont val="宋体"/>
        <charset val="0"/>
      </rPr>
      <t>6</t>
    </r>
    <r>
      <rPr>
        <sz val="11"/>
        <rFont val="宋体"/>
        <charset val="134"/>
      </rPr>
      <t>）普通高中生均公用经费</t>
    </r>
    <r>
      <rPr>
        <sz val="11"/>
        <rFont val="宋体"/>
        <charset val="0"/>
      </rPr>
      <t>439</t>
    </r>
    <r>
      <rPr>
        <sz val="11"/>
        <rFont val="宋体"/>
        <charset val="134"/>
      </rPr>
      <t>万元。</t>
    </r>
  </si>
  <si>
    <r>
      <rPr>
        <sz val="11"/>
        <rFont val="宋体"/>
        <charset val="134"/>
      </rPr>
      <t>（</t>
    </r>
    <r>
      <rPr>
        <sz val="11"/>
        <rFont val="宋体"/>
        <charset val="0"/>
      </rPr>
      <t>7</t>
    </r>
    <r>
      <rPr>
        <sz val="11"/>
        <rFont val="宋体"/>
        <charset val="134"/>
      </rPr>
      <t>）学前教育生均公用经费</t>
    </r>
    <r>
      <rPr>
        <sz val="11"/>
        <rFont val="宋体"/>
        <charset val="0"/>
      </rPr>
      <t>185</t>
    </r>
    <r>
      <rPr>
        <sz val="11"/>
        <rFont val="宋体"/>
        <charset val="134"/>
      </rPr>
      <t>万元。</t>
    </r>
  </si>
  <si>
    <t>（8）合水一中培训费</t>
  </si>
  <si>
    <t>（9）普惠性民办幼儿园奖补资金3万元。</t>
  </si>
  <si>
    <t>（10）县城学校安保人员购买社会服务150万元。</t>
  </si>
  <si>
    <t>（11）2026年基础教育发展专项资金505万元。</t>
  </si>
  <si>
    <t>（12）2026年义务教育薄弱环节改善能力提升补助中央资金</t>
  </si>
  <si>
    <t>（13）2026年城乡义务教育补助经费</t>
  </si>
  <si>
    <t>（14）2026年“三区”人才计划教师专项工作补助经费</t>
  </si>
  <si>
    <t>（15）2026年现代职业教育质量提升计划资金</t>
  </si>
  <si>
    <t>（16）2026年学生资助补助经费</t>
  </si>
  <si>
    <r>
      <rPr>
        <b/>
        <sz val="11"/>
        <rFont val="宋体"/>
        <charset val="0"/>
      </rPr>
      <t>206</t>
    </r>
    <r>
      <rPr>
        <b/>
        <sz val="11"/>
        <rFont val="宋体"/>
        <charset val="134"/>
      </rPr>
      <t>、科学技术</t>
    </r>
  </si>
  <si>
    <t>科协</t>
  </si>
  <si>
    <r>
      <rPr>
        <sz val="11"/>
        <rFont val="宋体"/>
        <charset val="134"/>
      </rPr>
      <t>（</t>
    </r>
    <r>
      <rPr>
        <sz val="11"/>
        <rFont val="宋体"/>
        <charset val="0"/>
      </rPr>
      <t>1</t>
    </r>
    <r>
      <rPr>
        <sz val="11"/>
        <rFont val="宋体"/>
        <charset val="134"/>
      </rPr>
      <t>）科普大篷车运行专项经费</t>
    </r>
    <r>
      <rPr>
        <sz val="11"/>
        <rFont val="宋体"/>
        <charset val="0"/>
      </rPr>
      <t>5</t>
    </r>
    <r>
      <rPr>
        <sz val="11"/>
        <rFont val="宋体"/>
        <charset val="134"/>
      </rPr>
      <t>万元。</t>
    </r>
  </si>
  <si>
    <r>
      <rPr>
        <sz val="11"/>
        <rFont val="宋体"/>
        <charset val="134"/>
      </rPr>
      <t>（</t>
    </r>
    <r>
      <rPr>
        <sz val="11"/>
        <rFont val="宋体"/>
        <charset val="0"/>
      </rPr>
      <t>2</t>
    </r>
    <r>
      <rPr>
        <sz val="11"/>
        <rFont val="宋体"/>
        <charset val="134"/>
      </rPr>
      <t>）科技特派员补助</t>
    </r>
    <r>
      <rPr>
        <sz val="11"/>
        <rFont val="宋体"/>
        <charset val="0"/>
      </rPr>
      <t>12.42</t>
    </r>
    <r>
      <rPr>
        <sz val="11"/>
        <rFont val="宋体"/>
        <charset val="134"/>
      </rPr>
      <t>万元。</t>
    </r>
  </si>
  <si>
    <t xml:space="preserve"> (3)合水一中人才引进一中校长薪酬31.29万元。</t>
  </si>
  <si>
    <r>
      <rPr>
        <b/>
        <sz val="11"/>
        <rFont val="宋体"/>
        <charset val="0"/>
      </rPr>
      <t>207</t>
    </r>
    <r>
      <rPr>
        <b/>
        <sz val="11"/>
        <rFont val="宋体"/>
        <charset val="134"/>
      </rPr>
      <t>、文化支出</t>
    </r>
  </si>
  <si>
    <t>文旅局</t>
  </si>
  <si>
    <r>
      <rPr>
        <sz val="11"/>
        <rFont val="宋体"/>
        <charset val="134"/>
      </rPr>
      <t>（</t>
    </r>
    <r>
      <rPr>
        <sz val="11"/>
        <rFont val="宋体"/>
        <charset val="0"/>
      </rPr>
      <t>1</t>
    </r>
    <r>
      <rPr>
        <sz val="11"/>
        <rFont val="宋体"/>
        <charset val="134"/>
      </rPr>
      <t>）乡镇老放映员及文保员补助</t>
    </r>
    <r>
      <rPr>
        <sz val="11"/>
        <rFont val="宋体"/>
        <charset val="0"/>
      </rPr>
      <t>11</t>
    </r>
    <r>
      <rPr>
        <sz val="11"/>
        <rFont val="宋体"/>
        <charset val="134"/>
      </rPr>
      <t>万元。</t>
    </r>
  </si>
  <si>
    <r>
      <rPr>
        <sz val="11"/>
        <rFont val="宋体"/>
        <charset val="134"/>
      </rPr>
      <t>（</t>
    </r>
    <r>
      <rPr>
        <sz val="11"/>
        <rFont val="宋体"/>
        <charset val="0"/>
      </rPr>
      <t>2</t>
    </r>
    <r>
      <rPr>
        <sz val="11"/>
        <rFont val="宋体"/>
        <charset val="134"/>
      </rPr>
      <t>）广电网络传输费</t>
    </r>
    <r>
      <rPr>
        <sz val="11"/>
        <rFont val="宋体"/>
        <charset val="0"/>
      </rPr>
      <t>48</t>
    </r>
    <r>
      <rPr>
        <sz val="11"/>
        <rFont val="宋体"/>
        <charset val="134"/>
      </rPr>
      <t>万元。</t>
    </r>
  </si>
  <si>
    <t>融媒体中心</t>
  </si>
  <si>
    <r>
      <rPr>
        <sz val="11"/>
        <rFont val="宋体"/>
        <charset val="134"/>
      </rPr>
      <t>（</t>
    </r>
    <r>
      <rPr>
        <sz val="11"/>
        <rFont val="宋体"/>
        <charset val="0"/>
      </rPr>
      <t>3</t>
    </r>
    <r>
      <rPr>
        <sz val="11"/>
        <rFont val="宋体"/>
        <charset val="134"/>
      </rPr>
      <t>）</t>
    </r>
    <r>
      <rPr>
        <sz val="11"/>
        <rFont val="宋体"/>
        <charset val="0"/>
      </rPr>
      <t>2026</t>
    </r>
    <r>
      <rPr>
        <sz val="11"/>
        <rFont val="宋体"/>
        <charset val="134"/>
      </rPr>
      <t>年融媒体专项经费</t>
    </r>
    <r>
      <rPr>
        <sz val="11"/>
        <rFont val="宋体"/>
        <charset val="0"/>
      </rPr>
      <t>20</t>
    </r>
    <r>
      <rPr>
        <sz val="11"/>
        <rFont val="宋体"/>
        <charset val="134"/>
      </rPr>
      <t>万元。</t>
    </r>
  </si>
  <si>
    <t>（4）2026年博物馆纪念馆免费开放补助资金145万元</t>
  </si>
  <si>
    <r>
      <rPr>
        <sz val="11"/>
        <rFont val="宋体"/>
        <charset val="134"/>
      </rPr>
      <t>（</t>
    </r>
    <r>
      <rPr>
        <sz val="11"/>
        <rFont val="宋体"/>
        <charset val="0"/>
      </rPr>
      <t>5</t>
    </r>
    <r>
      <rPr>
        <sz val="11"/>
        <rFont val="宋体"/>
        <charset val="134"/>
      </rPr>
      <t>）</t>
    </r>
    <r>
      <rPr>
        <sz val="11"/>
        <rFont val="宋体"/>
        <charset val="0"/>
      </rPr>
      <t>2026</t>
    </r>
    <r>
      <rPr>
        <sz val="11"/>
        <rFont val="宋体"/>
        <charset val="134"/>
      </rPr>
      <t>年国家文物保护资金预算</t>
    </r>
    <r>
      <rPr>
        <sz val="11"/>
        <rFont val="宋体"/>
        <charset val="0"/>
      </rPr>
      <t>101.8</t>
    </r>
    <r>
      <rPr>
        <sz val="11"/>
        <rFont val="宋体"/>
        <charset val="134"/>
      </rPr>
      <t>万元。</t>
    </r>
  </si>
  <si>
    <r>
      <rPr>
        <sz val="11"/>
        <rFont val="宋体"/>
        <charset val="134"/>
      </rPr>
      <t>（</t>
    </r>
    <r>
      <rPr>
        <sz val="11"/>
        <rFont val="宋体"/>
        <charset val="0"/>
      </rPr>
      <t>6</t>
    </r>
    <r>
      <rPr>
        <sz val="11"/>
        <rFont val="宋体"/>
        <charset val="134"/>
      </rPr>
      <t>）</t>
    </r>
    <r>
      <rPr>
        <sz val="11"/>
        <rFont val="宋体"/>
        <charset val="0"/>
      </rPr>
      <t>2026</t>
    </r>
    <r>
      <rPr>
        <sz val="11"/>
        <rFont val="宋体"/>
        <charset val="134"/>
      </rPr>
      <t>年公共体育场向社会免费或低收费开放补助资金</t>
    </r>
    <r>
      <rPr>
        <sz val="11"/>
        <rFont val="宋体"/>
        <charset val="0"/>
      </rPr>
      <t>32.9</t>
    </r>
    <r>
      <rPr>
        <sz val="11"/>
        <rFont val="宋体"/>
        <charset val="134"/>
      </rPr>
      <t>万元。</t>
    </r>
  </si>
  <si>
    <r>
      <rPr>
        <sz val="11"/>
        <rFont val="宋体"/>
        <charset val="134"/>
      </rPr>
      <t>（</t>
    </r>
    <r>
      <rPr>
        <sz val="11"/>
        <rFont val="宋体"/>
        <charset val="0"/>
      </rPr>
      <t>7</t>
    </r>
    <r>
      <rPr>
        <sz val="11"/>
        <rFont val="宋体"/>
        <charset val="134"/>
      </rPr>
      <t>）</t>
    </r>
    <r>
      <rPr>
        <sz val="11"/>
        <rFont val="宋体"/>
        <charset val="0"/>
      </rPr>
      <t>2026</t>
    </r>
    <r>
      <rPr>
        <sz val="11"/>
        <rFont val="宋体"/>
        <charset val="134"/>
      </rPr>
      <t>年文物保护员补助经费</t>
    </r>
    <r>
      <rPr>
        <sz val="11"/>
        <rFont val="宋体"/>
        <charset val="0"/>
      </rPr>
      <t>3</t>
    </r>
    <r>
      <rPr>
        <sz val="11"/>
        <rFont val="宋体"/>
        <charset val="134"/>
      </rPr>
      <t>万元。</t>
    </r>
  </si>
  <si>
    <t>（8）2026年公共图书馆、美术馆、文化馆（站）免费开放补助资金</t>
  </si>
  <si>
    <t>（9）2026年中央支持地方公共文化服务体系建设补助资金</t>
  </si>
  <si>
    <r>
      <rPr>
        <b/>
        <sz val="11"/>
        <rFont val="宋体"/>
        <charset val="0"/>
      </rPr>
      <t>208</t>
    </r>
    <r>
      <rPr>
        <b/>
        <sz val="11"/>
        <rFont val="宋体"/>
        <charset val="134"/>
      </rPr>
      <t>、社会保障支出</t>
    </r>
  </si>
  <si>
    <t>社保股</t>
  </si>
  <si>
    <t>民政局</t>
  </si>
  <si>
    <r>
      <rPr>
        <sz val="11"/>
        <rFont val="宋体"/>
        <charset val="134"/>
      </rPr>
      <t>（</t>
    </r>
    <r>
      <rPr>
        <sz val="11"/>
        <rFont val="宋体"/>
        <charset val="0"/>
      </rPr>
      <t>1</t>
    </r>
    <r>
      <rPr>
        <sz val="11"/>
        <rFont val="宋体"/>
        <charset val="134"/>
      </rPr>
      <t>）城市居民最低生活保障</t>
    </r>
    <r>
      <rPr>
        <sz val="11"/>
        <rFont val="宋体"/>
        <charset val="0"/>
      </rPr>
      <t>83.4</t>
    </r>
    <r>
      <rPr>
        <sz val="11"/>
        <rFont val="宋体"/>
        <charset val="134"/>
      </rPr>
      <t>万元（基本民生）。</t>
    </r>
  </si>
  <si>
    <r>
      <rPr>
        <sz val="11"/>
        <rFont val="宋体"/>
        <charset val="134"/>
      </rPr>
      <t>（</t>
    </r>
    <r>
      <rPr>
        <sz val="11"/>
        <rFont val="宋体"/>
        <charset val="0"/>
      </rPr>
      <t>2</t>
    </r>
    <r>
      <rPr>
        <sz val="11"/>
        <rFont val="宋体"/>
        <charset val="134"/>
      </rPr>
      <t>）特困供养人员救助</t>
    </r>
    <r>
      <rPr>
        <sz val="11"/>
        <rFont val="宋体"/>
        <charset val="0"/>
      </rPr>
      <t>70</t>
    </r>
    <r>
      <rPr>
        <sz val="11"/>
        <rFont val="宋体"/>
        <charset val="134"/>
      </rPr>
      <t>万元（基本民生）。</t>
    </r>
  </si>
  <si>
    <r>
      <rPr>
        <sz val="11"/>
        <rFont val="宋体"/>
        <charset val="134"/>
      </rPr>
      <t>（</t>
    </r>
    <r>
      <rPr>
        <sz val="11"/>
        <rFont val="宋体"/>
        <charset val="0"/>
      </rPr>
      <t>3</t>
    </r>
    <r>
      <rPr>
        <sz val="11"/>
        <rFont val="宋体"/>
        <charset val="134"/>
      </rPr>
      <t>）困难群众基本生活救助</t>
    </r>
    <r>
      <rPr>
        <sz val="11"/>
        <rFont val="宋体"/>
        <charset val="0"/>
      </rPr>
      <t>18</t>
    </r>
    <r>
      <rPr>
        <sz val="11"/>
        <rFont val="宋体"/>
        <charset val="134"/>
      </rPr>
      <t>万元（基本民生）。</t>
    </r>
  </si>
  <si>
    <r>
      <rPr>
        <sz val="11"/>
        <rFont val="宋体"/>
        <charset val="134"/>
      </rPr>
      <t>（</t>
    </r>
    <r>
      <rPr>
        <sz val="11"/>
        <rFont val="宋体"/>
        <charset val="0"/>
      </rPr>
      <t>4</t>
    </r>
    <r>
      <rPr>
        <sz val="11"/>
        <rFont val="宋体"/>
        <charset val="134"/>
      </rPr>
      <t>）城乡居民社会养老保险</t>
    </r>
    <r>
      <rPr>
        <sz val="11"/>
        <rFont val="宋体"/>
        <charset val="0"/>
      </rPr>
      <t>1101</t>
    </r>
    <r>
      <rPr>
        <sz val="11"/>
        <rFont val="宋体"/>
        <charset val="134"/>
      </rPr>
      <t>万元（基本民生）。</t>
    </r>
  </si>
  <si>
    <r>
      <rPr>
        <sz val="11"/>
        <rFont val="宋体"/>
        <charset val="134"/>
      </rPr>
      <t>（</t>
    </r>
    <r>
      <rPr>
        <sz val="11"/>
        <rFont val="宋体"/>
        <charset val="0"/>
      </rPr>
      <t>5</t>
    </r>
    <r>
      <rPr>
        <sz val="11"/>
        <rFont val="宋体"/>
        <charset val="134"/>
      </rPr>
      <t>）高龄老年人生活补贴</t>
    </r>
    <r>
      <rPr>
        <sz val="11"/>
        <rFont val="宋体"/>
        <charset val="0"/>
      </rPr>
      <t>135.5</t>
    </r>
    <r>
      <rPr>
        <sz val="11"/>
        <rFont val="宋体"/>
        <charset val="134"/>
      </rPr>
      <t>万元（基本民生）。</t>
    </r>
  </si>
  <si>
    <t>人社局</t>
  </si>
  <si>
    <r>
      <rPr>
        <sz val="11"/>
        <rFont val="宋体"/>
        <charset val="134"/>
      </rPr>
      <t>（</t>
    </r>
    <r>
      <rPr>
        <sz val="11"/>
        <rFont val="宋体"/>
        <charset val="0"/>
      </rPr>
      <t>6</t>
    </r>
    <r>
      <rPr>
        <sz val="11"/>
        <rFont val="宋体"/>
        <charset val="134"/>
      </rPr>
      <t>）财政对企业职工的基本养老保险配套</t>
    </r>
    <r>
      <rPr>
        <sz val="11"/>
        <rFont val="宋体"/>
        <charset val="0"/>
      </rPr>
      <t>153</t>
    </r>
    <r>
      <rPr>
        <sz val="11"/>
        <rFont val="宋体"/>
        <charset val="134"/>
      </rPr>
      <t>万元（基本民生）。</t>
    </r>
  </si>
  <si>
    <r>
      <rPr>
        <sz val="11"/>
        <rFont val="宋体"/>
        <charset val="134"/>
      </rPr>
      <t>（</t>
    </r>
    <r>
      <rPr>
        <sz val="11"/>
        <rFont val="宋体"/>
        <charset val="0"/>
      </rPr>
      <t>7</t>
    </r>
    <r>
      <rPr>
        <sz val="11"/>
        <rFont val="宋体"/>
        <charset val="134"/>
      </rPr>
      <t>）财政对机关事业单位养老保险基金的补助</t>
    </r>
    <r>
      <rPr>
        <sz val="11"/>
        <rFont val="宋体"/>
        <charset val="0"/>
      </rPr>
      <t>8743</t>
    </r>
    <r>
      <rPr>
        <sz val="11"/>
        <rFont val="宋体"/>
        <charset val="134"/>
      </rPr>
      <t>万元（基本民生）。</t>
    </r>
  </si>
  <si>
    <r>
      <rPr>
        <sz val="11"/>
        <rFont val="宋体"/>
        <charset val="134"/>
      </rPr>
      <t>（</t>
    </r>
    <r>
      <rPr>
        <sz val="11"/>
        <rFont val="宋体"/>
        <charset val="0"/>
      </rPr>
      <t>8</t>
    </r>
    <r>
      <rPr>
        <sz val="11"/>
        <rFont val="宋体"/>
        <charset val="134"/>
      </rPr>
      <t>）困难老年人补贴支出</t>
    </r>
    <r>
      <rPr>
        <sz val="11"/>
        <rFont val="宋体"/>
        <charset val="0"/>
      </rPr>
      <t>49.54</t>
    </r>
    <r>
      <rPr>
        <sz val="11"/>
        <rFont val="宋体"/>
        <charset val="134"/>
      </rPr>
      <t>万元（基本民生）。</t>
    </r>
  </si>
  <si>
    <t>退役军人事务局</t>
  </si>
  <si>
    <r>
      <rPr>
        <sz val="11"/>
        <rFont val="宋体"/>
        <charset val="134"/>
      </rPr>
      <t>（</t>
    </r>
    <r>
      <rPr>
        <sz val="11"/>
        <rFont val="宋体"/>
        <charset val="0"/>
      </rPr>
      <t>9</t>
    </r>
    <r>
      <rPr>
        <sz val="11"/>
        <rFont val="宋体"/>
        <charset val="134"/>
      </rPr>
      <t>）义务兵优待金151.5万元（基本民生），其中：退役士兵一次经济性补助金</t>
    </r>
    <r>
      <rPr>
        <sz val="11"/>
        <rFont val="宋体"/>
        <charset val="0"/>
      </rPr>
      <t>138.38</t>
    </r>
    <r>
      <rPr>
        <sz val="11"/>
        <rFont val="宋体"/>
        <charset val="134"/>
      </rPr>
      <t>万元、</t>
    </r>
  </si>
  <si>
    <t>（10）2019-2022年预备消防士兵家庭优待金13.12万元。</t>
  </si>
  <si>
    <t>（11）优抚对象抚恤50万元（基本民生）。</t>
  </si>
  <si>
    <t>（12）自主就业退役士兵一次性经济补助金76.7万元（基本民生）。</t>
  </si>
  <si>
    <t>（13）安置期间生活费5.9万元（基本民生）</t>
  </si>
  <si>
    <t xml:space="preserve">（14）退役士兵教育培训费72.96万元、高原兵一次性奖励金10万元、、退役士兵基本养老保险接续经费11.68万元。 </t>
  </si>
  <si>
    <t>（15）特殊儿童群体基本生活保障41万元（基本民生）。</t>
  </si>
  <si>
    <t>（16）残疾人补贴县级补助36万元（基本民生）。</t>
  </si>
  <si>
    <t>（17）稳就业扩大社会保险补贴6.6万元（基本民生）</t>
  </si>
  <si>
    <t>各支出股室</t>
  </si>
  <si>
    <t>各单位</t>
  </si>
  <si>
    <t>（18）丧葬抚恤费1335万元。</t>
  </si>
  <si>
    <t>详见明细表</t>
  </si>
  <si>
    <t>（19）2026年企业退休人员取暖费105万元。</t>
  </si>
  <si>
    <t>（20）县管企业干部生活补贴20.12万元。</t>
  </si>
  <si>
    <t>（21）2026年干部档案数字化、信息化建设及考试服务经费5万元。</t>
  </si>
  <si>
    <t>（22）烈士陵园管护经费</t>
  </si>
  <si>
    <t>（23）民政局节日慰问经费45万元。</t>
  </si>
  <si>
    <t>（24）非优抚对象生活补助资金3.48万元。</t>
  </si>
  <si>
    <t>（25）2026年企业遗属抚养费70万元。</t>
  </si>
  <si>
    <t>（26）养老服务中心2026年运行经费100万元。</t>
  </si>
  <si>
    <t>残联</t>
  </si>
  <si>
    <t>（27）残疾儿童康复救助</t>
  </si>
  <si>
    <t>红十字会</t>
  </si>
  <si>
    <t>（28）“博爱送万家”活动经费5万元。</t>
  </si>
  <si>
    <t>（29）“两节”慰问、立功受奖及帮扶援助15万元。</t>
  </si>
  <si>
    <t>（30）2026年就业补助资金、高校毕业生“三支一扶”补助资金810万元。</t>
  </si>
  <si>
    <t>（31）2026年残疾人事业发展补助资金预算246.1万元。</t>
  </si>
  <si>
    <t>（32）2026年优抚对象补助经费（第二批）83.2万元。</t>
  </si>
  <si>
    <t>（33）2026年困难群众基本生活救助资金8395万元。</t>
  </si>
  <si>
    <r>
      <rPr>
        <b/>
        <sz val="11"/>
        <rFont val="宋体"/>
        <charset val="0"/>
      </rPr>
      <t>210</t>
    </r>
    <r>
      <rPr>
        <b/>
        <sz val="11"/>
        <rFont val="宋体"/>
        <charset val="134"/>
      </rPr>
      <t>、卫生健康支出</t>
    </r>
  </si>
  <si>
    <t>医保局</t>
  </si>
  <si>
    <r>
      <rPr>
        <sz val="11"/>
        <rFont val="宋体"/>
        <charset val="134"/>
      </rPr>
      <t>（</t>
    </r>
    <r>
      <rPr>
        <sz val="11"/>
        <rFont val="宋体"/>
        <charset val="0"/>
      </rPr>
      <t>1</t>
    </r>
    <r>
      <rPr>
        <sz val="11"/>
        <rFont val="宋体"/>
        <charset val="134"/>
      </rPr>
      <t>）城乡居民基本医疗保险</t>
    </r>
    <r>
      <rPr>
        <sz val="11"/>
        <rFont val="宋体"/>
        <charset val="0"/>
      </rPr>
      <t>255</t>
    </r>
    <r>
      <rPr>
        <sz val="11"/>
        <rFont val="宋体"/>
        <charset val="134"/>
      </rPr>
      <t>万元（基本民生）。</t>
    </r>
  </si>
  <si>
    <t>卫健局</t>
  </si>
  <si>
    <r>
      <rPr>
        <sz val="11"/>
        <rFont val="宋体"/>
        <charset val="134"/>
      </rPr>
      <t>（</t>
    </r>
    <r>
      <rPr>
        <sz val="11"/>
        <rFont val="宋体"/>
        <charset val="0"/>
      </rPr>
      <t>2</t>
    </r>
    <r>
      <rPr>
        <sz val="11"/>
        <rFont val="宋体"/>
        <charset val="134"/>
      </rPr>
      <t>）基本公共卫生服务经费</t>
    </r>
    <r>
      <rPr>
        <sz val="11"/>
        <rFont val="宋体"/>
        <charset val="0"/>
      </rPr>
      <t>41.44</t>
    </r>
    <r>
      <rPr>
        <sz val="11"/>
        <rFont val="宋体"/>
        <charset val="134"/>
      </rPr>
      <t>万元（基本民生）。</t>
    </r>
  </si>
  <si>
    <r>
      <rPr>
        <sz val="11"/>
        <rFont val="宋体"/>
        <charset val="134"/>
      </rPr>
      <t>（</t>
    </r>
    <r>
      <rPr>
        <sz val="11"/>
        <rFont val="宋体"/>
        <charset val="0"/>
      </rPr>
      <t>3</t>
    </r>
    <r>
      <rPr>
        <sz val="11"/>
        <rFont val="宋体"/>
        <charset val="134"/>
      </rPr>
      <t>）计划生育支出</t>
    </r>
    <r>
      <rPr>
        <sz val="11"/>
        <rFont val="宋体"/>
        <charset val="0"/>
      </rPr>
      <t>15</t>
    </r>
    <r>
      <rPr>
        <sz val="11"/>
        <rFont val="宋体"/>
        <charset val="134"/>
      </rPr>
      <t>万元（基本民生），其中：农村部分计划生育家庭奖励扶助</t>
    </r>
    <r>
      <rPr>
        <sz val="11"/>
        <rFont val="宋体"/>
        <charset val="0"/>
      </rPr>
      <t>5</t>
    </r>
    <r>
      <rPr>
        <sz val="11"/>
        <rFont val="宋体"/>
        <charset val="134"/>
      </rPr>
      <t>万元、全国计划生育特别扶助</t>
    </r>
    <r>
      <rPr>
        <sz val="11"/>
        <rFont val="宋体"/>
        <charset val="0"/>
      </rPr>
      <t>10</t>
    </r>
    <r>
      <rPr>
        <sz val="11"/>
        <rFont val="宋体"/>
        <charset val="134"/>
      </rPr>
      <t>万元。</t>
    </r>
  </si>
  <si>
    <r>
      <rPr>
        <sz val="11"/>
        <rFont val="宋体"/>
        <charset val="134"/>
      </rPr>
      <t>（</t>
    </r>
    <r>
      <rPr>
        <sz val="11"/>
        <rFont val="宋体"/>
        <charset val="0"/>
      </rPr>
      <t>4</t>
    </r>
    <r>
      <rPr>
        <sz val="11"/>
        <rFont val="宋体"/>
        <charset val="134"/>
      </rPr>
      <t>）城乡困难群众医疗救助县级配套</t>
    </r>
    <r>
      <rPr>
        <sz val="11"/>
        <rFont val="宋体"/>
        <charset val="0"/>
      </rPr>
      <t>18</t>
    </r>
    <r>
      <rPr>
        <sz val="11"/>
        <rFont val="宋体"/>
        <charset val="134"/>
      </rPr>
      <t>万元（基本民生）。</t>
    </r>
  </si>
  <si>
    <r>
      <rPr>
        <sz val="11"/>
        <rFont val="宋体"/>
        <charset val="134"/>
      </rPr>
      <t>（</t>
    </r>
    <r>
      <rPr>
        <sz val="11"/>
        <rFont val="宋体"/>
        <charset val="0"/>
      </rPr>
      <t>5</t>
    </r>
    <r>
      <rPr>
        <sz val="11"/>
        <rFont val="宋体"/>
        <charset val="134"/>
      </rPr>
      <t>）乡村医生补助</t>
    </r>
    <r>
      <rPr>
        <sz val="11"/>
        <rFont val="宋体"/>
        <charset val="0"/>
      </rPr>
      <t>24</t>
    </r>
    <r>
      <rPr>
        <sz val="11"/>
        <rFont val="宋体"/>
        <charset val="134"/>
      </rPr>
      <t>万元。</t>
    </r>
  </si>
  <si>
    <r>
      <rPr>
        <sz val="11"/>
        <rFont val="宋体"/>
        <charset val="134"/>
      </rPr>
      <t>（6）离岗乡村医生退养补助</t>
    </r>
    <r>
      <rPr>
        <sz val="11"/>
        <rFont val="宋体"/>
        <charset val="0"/>
      </rPr>
      <t>44.77</t>
    </r>
    <r>
      <rPr>
        <sz val="11"/>
        <rFont val="宋体"/>
        <charset val="134"/>
      </rPr>
      <t>万元。</t>
    </r>
  </si>
  <si>
    <t>各预算单位</t>
  </si>
  <si>
    <t>（7）8023部队及二等乙级以上伤残军人医疗费20万元。</t>
  </si>
  <si>
    <t>见明细表</t>
  </si>
  <si>
    <r>
      <rPr>
        <sz val="11"/>
        <rFont val="宋体"/>
        <charset val="134"/>
      </rPr>
      <t>（8）农村独生子女保健和父母奖励费</t>
    </r>
    <r>
      <rPr>
        <sz val="11"/>
        <rFont val="宋体"/>
        <charset val="0"/>
      </rPr>
      <t>2</t>
    </r>
    <r>
      <rPr>
        <sz val="11"/>
        <rFont val="宋体"/>
        <charset val="134"/>
      </rPr>
      <t>万元。</t>
    </r>
  </si>
  <si>
    <t>2101902</t>
  </si>
  <si>
    <r>
      <rPr>
        <sz val="11"/>
        <rFont val="宋体"/>
        <charset val="134"/>
      </rPr>
      <t>（9）优化生育政策促进人口长期均衡发展资金</t>
    </r>
    <r>
      <rPr>
        <sz val="11"/>
        <rFont val="宋体"/>
        <charset val="0"/>
      </rPr>
      <t>99.5</t>
    </r>
    <r>
      <rPr>
        <sz val="11"/>
        <rFont val="宋体"/>
        <charset val="134"/>
      </rPr>
      <t>万元。</t>
    </r>
  </si>
  <si>
    <r>
      <rPr>
        <sz val="11"/>
        <rFont val="宋体"/>
        <charset val="134"/>
      </rPr>
      <t>（</t>
    </r>
    <r>
      <rPr>
        <sz val="11"/>
        <rFont val="宋体"/>
        <charset val="0"/>
      </rPr>
      <t>10</t>
    </r>
    <r>
      <rPr>
        <sz val="11"/>
        <rFont val="宋体"/>
        <charset val="134"/>
      </rPr>
      <t>）</t>
    </r>
    <r>
      <rPr>
        <sz val="11"/>
        <rFont val="宋体"/>
        <charset val="0"/>
      </rPr>
      <t>2026</t>
    </r>
    <r>
      <rPr>
        <sz val="11"/>
        <rFont val="宋体"/>
        <charset val="134"/>
      </rPr>
      <t>年优抚对象补助经费（第一批）和优抚对象医疗保障经费预算</t>
    </r>
    <r>
      <rPr>
        <sz val="11"/>
        <rFont val="宋体"/>
        <charset val="0"/>
      </rPr>
      <t>891.94</t>
    </r>
    <r>
      <rPr>
        <sz val="11"/>
        <rFont val="宋体"/>
        <charset val="134"/>
      </rPr>
      <t>万元。</t>
    </r>
  </si>
  <si>
    <t>（11）2026年中央转移支付医疗服务能力与保障能力提升（中医药事业传承与发展部分）和中医药专项省级补助资金</t>
  </si>
  <si>
    <t>（12）2026年基本公共卫生服务资金</t>
  </si>
  <si>
    <t>（13）2026年基本药物制度补助资金</t>
  </si>
  <si>
    <t>（14）2026年育儿补助资金</t>
  </si>
  <si>
    <t>（15）2026年计划生育资金</t>
  </si>
  <si>
    <r>
      <rPr>
        <b/>
        <sz val="11"/>
        <rFont val="宋体"/>
        <charset val="0"/>
      </rPr>
      <t>211</t>
    </r>
    <r>
      <rPr>
        <b/>
        <sz val="11"/>
        <rFont val="宋体"/>
        <charset val="134"/>
      </rPr>
      <t>、节能环保支出</t>
    </r>
  </si>
  <si>
    <t>住建局</t>
  </si>
  <si>
    <t>（1）县城污水处理支出500万元（基本民生）。</t>
  </si>
  <si>
    <t>城管局</t>
  </si>
  <si>
    <t>（2）生活垃圾清运380万元（基本民生）。</t>
  </si>
  <si>
    <t>（3）生活垃圾处理260万元（基本民生）。</t>
  </si>
  <si>
    <t>水务局</t>
  </si>
  <si>
    <t>（4）2026年城乡供水保障支出60万元（基本民生）。</t>
  </si>
  <si>
    <t>（5）2026年城市生态环境维护费500万元（基本民生），其中环卫工人身意外险20万元。</t>
  </si>
  <si>
    <t>（6）2026年大气污染防治超低排放项目及设备维修维护费800万元（基本民生）。</t>
  </si>
  <si>
    <t>（7）乡镇污水处理运维费331万元。</t>
  </si>
  <si>
    <t>（8）县城市政基础设施维护更新费200万元。</t>
  </si>
  <si>
    <t>疾控中心</t>
  </si>
  <si>
    <t>（9）疾控中心水质检测费10万元。</t>
  </si>
  <si>
    <t>（10）河湖项目经费30万元（河湖长巡查、水质监测中心运行、山洪灾害防治项目各10万）。</t>
  </si>
  <si>
    <t>生态环境局</t>
  </si>
  <si>
    <t>（11）县域环境质量监测项目60万元</t>
  </si>
  <si>
    <t>自然资源局</t>
  </si>
  <si>
    <t>（12）2026年生态护林员预算支出62.7万元。</t>
  </si>
  <si>
    <t>（13）提前下达2026年中央林业草原生态保护恢复资金</t>
  </si>
  <si>
    <r>
      <rPr>
        <b/>
        <sz val="11"/>
        <rFont val="宋体"/>
        <charset val="0"/>
      </rPr>
      <t>213</t>
    </r>
    <r>
      <rPr>
        <b/>
        <sz val="11"/>
        <rFont val="宋体"/>
        <charset val="134"/>
      </rPr>
      <t>、农林水事务支出</t>
    </r>
  </si>
  <si>
    <t>（1）2026年村级组织运转经费支出1663万元（基本民生），其中：村办公经费480万元、村干部报酬1183万元。</t>
  </si>
  <si>
    <t>（2）2026年组干部报酬328万元。</t>
  </si>
  <si>
    <t>农业农村局</t>
  </si>
  <si>
    <t>（3）2026年财政常态化帮扶资金3011万元,其中：动物防疫员报酬44万元、村干部养老保险县级配套12.48万元、农房保险县级配套21.35万元、灾害信息员补助5.1万元、基层学校公益性岗位补助246万元、农村住房质量提升100万元、卫生保洁员及监管员补助255.2万元、水管员及河湖保洁员公益性岗位补助1.6万元、农村公益性设施维护员补助32万元、住房安全巡查员补助48万元、防返贫致贫保险33万元、城乡居民养老保险特殊群体代缴养老保险费102万元、老区建设宣传推介5万元、人工影响天气能力提升项目30万元、果产业推介费50万元、太莪乡水毁道路维修项目30万元、特色产业贷款贴息项目325万元、鲜奶奖补项目100万元、特色奶酪研发及产业化建设项目70万元、中央定点帮扶捐赠资金支出1500万元。</t>
  </si>
  <si>
    <t>（4）农业保险县级配套528万元。</t>
  </si>
  <si>
    <t>（5）生物质清洁取暖项目350万元。</t>
  </si>
  <si>
    <t>（6）基层学校公益性岗位补助122万元。</t>
  </si>
  <si>
    <t>（7）2025年中央定点帮扶资金支出500万元。</t>
  </si>
  <si>
    <t>农经局</t>
  </si>
  <si>
    <t>（8）农经局二轮土地延包试点经费5万元。</t>
  </si>
  <si>
    <t>（9）农产品检测费3万元。</t>
  </si>
  <si>
    <t>（10）创业担保贷款贴息10万元。</t>
  </si>
  <si>
    <t>工业集中区</t>
  </si>
  <si>
    <t>（11）合水县工业集中区规划编制及基础设施等项目资金</t>
  </si>
  <si>
    <t>（12）2026年省级财政衔接推进乡村振兴补助资金6875万元。</t>
  </si>
  <si>
    <t>（13）2026年中央财政衔接推进乡村振兴补助资金2833万元。</t>
  </si>
  <si>
    <t>（14）2026年中央财政农业产业发展资金282万元。</t>
  </si>
  <si>
    <t>（15）2026年中央财政农业产业发展资金60万元。</t>
  </si>
  <si>
    <t>（16）2026年中央财政农业经营主体能力提升资金180万元。</t>
  </si>
  <si>
    <t>（17）2026年中央财政粮油生产保障资金30万元。</t>
  </si>
  <si>
    <t>（18）2026年农业生态资源保护资金75.59万元。</t>
  </si>
  <si>
    <t>（19）2026年中央财政耕地建设与利用资金1328万元。</t>
  </si>
  <si>
    <t>（20）2026年中央财政农业防灾减灾和水利救灾资金12.6万元。</t>
  </si>
  <si>
    <t>（21）2026年中央和省级农村综合改革转移支付740万元。</t>
  </si>
  <si>
    <t>（22）2026年中央和省级财政普惠金融发展专项资金526万元。</t>
  </si>
  <si>
    <t>2130599</t>
  </si>
  <si>
    <t>（23）2026年驻村第一书记工作经费</t>
  </si>
  <si>
    <t>（24）2026年中央林业草原改革发展资金</t>
  </si>
  <si>
    <t>（25）中央财政农业保险保费补贴2026年预算指标</t>
  </si>
  <si>
    <t>（26）2026年中央水利发展资金</t>
  </si>
  <si>
    <t>（27）2026年省级农业相关项目资金预算的通知</t>
  </si>
  <si>
    <t>（28）2026年省级农机购置与应用补贴资金</t>
  </si>
  <si>
    <t>（29）2026年省级现代寒旱农业发展资金</t>
  </si>
  <si>
    <t>（30）2026年省级水土保持治理项目资金</t>
  </si>
  <si>
    <r>
      <rPr>
        <b/>
        <sz val="11"/>
        <rFont val="宋体"/>
        <charset val="0"/>
      </rPr>
      <t>214</t>
    </r>
    <r>
      <rPr>
        <b/>
        <sz val="11"/>
        <rFont val="宋体"/>
        <charset val="134"/>
      </rPr>
      <t>、交通运输</t>
    </r>
  </si>
  <si>
    <t>交通局</t>
  </si>
  <si>
    <r>
      <rPr>
        <sz val="11"/>
        <rFont val="宋体"/>
        <charset val="134"/>
      </rPr>
      <t>（</t>
    </r>
    <r>
      <rPr>
        <sz val="11"/>
        <rFont val="宋体"/>
        <charset val="0"/>
      </rPr>
      <t>1</t>
    </r>
    <r>
      <rPr>
        <sz val="11"/>
        <rFont val="宋体"/>
        <charset val="134"/>
      </rPr>
      <t>）公共交通运营补助</t>
    </r>
    <r>
      <rPr>
        <sz val="11"/>
        <rFont val="宋体"/>
        <charset val="0"/>
      </rPr>
      <t>660</t>
    </r>
    <r>
      <rPr>
        <sz val="11"/>
        <rFont val="宋体"/>
        <charset val="134"/>
      </rPr>
      <t>万元（基本民生），其中：校车及县城公交补助</t>
    </r>
    <r>
      <rPr>
        <sz val="11"/>
        <rFont val="宋体"/>
        <charset val="0"/>
      </rPr>
      <t>360</t>
    </r>
    <r>
      <rPr>
        <sz val="11"/>
        <rFont val="宋体"/>
        <charset val="134"/>
      </rPr>
      <t>万元、城乡公交车运营补助</t>
    </r>
    <r>
      <rPr>
        <sz val="11"/>
        <rFont val="宋体"/>
        <charset val="0"/>
      </rPr>
      <t>300</t>
    </r>
    <r>
      <rPr>
        <sz val="11"/>
        <rFont val="宋体"/>
        <charset val="134"/>
      </rPr>
      <t>万元。</t>
    </r>
  </si>
  <si>
    <r>
      <rPr>
        <sz val="11"/>
        <rFont val="宋体"/>
        <charset val="134"/>
      </rPr>
      <t>（2）交通执法经费及邮政管理工作经费</t>
    </r>
    <r>
      <rPr>
        <sz val="11"/>
        <rFont val="宋体"/>
        <charset val="0"/>
      </rPr>
      <t>20</t>
    </r>
    <r>
      <rPr>
        <sz val="11"/>
        <rFont val="宋体"/>
        <charset val="134"/>
      </rPr>
      <t>万元。</t>
    </r>
  </si>
  <si>
    <r>
      <rPr>
        <sz val="11"/>
        <rFont val="宋体"/>
        <charset val="134"/>
      </rPr>
      <t>（3）道路运输安全监管经费</t>
    </r>
    <r>
      <rPr>
        <sz val="11"/>
        <rFont val="宋体"/>
        <charset val="0"/>
      </rPr>
      <t>6</t>
    </r>
    <r>
      <rPr>
        <sz val="11"/>
        <rFont val="宋体"/>
        <charset val="134"/>
      </rPr>
      <t>万元。</t>
    </r>
  </si>
  <si>
    <t>（4）国道211线合水段交通安全设施提质改造项目</t>
  </si>
  <si>
    <t>（5）农村公路养护费900万元</t>
  </si>
  <si>
    <r>
      <rPr>
        <b/>
        <sz val="11"/>
        <rFont val="宋体"/>
        <charset val="0"/>
      </rPr>
      <t>215</t>
    </r>
    <r>
      <rPr>
        <b/>
        <sz val="11"/>
        <rFont val="宋体"/>
        <charset val="134"/>
      </rPr>
      <t>、资源勘探工业信息等支出</t>
    </r>
  </si>
  <si>
    <t>工信商务局</t>
  </si>
  <si>
    <r>
      <rPr>
        <sz val="11"/>
        <rFont val="宋体"/>
        <charset val="134"/>
      </rPr>
      <t>（</t>
    </r>
    <r>
      <rPr>
        <sz val="11"/>
        <rFont val="宋体"/>
        <charset val="0"/>
      </rPr>
      <t>1</t>
    </r>
    <r>
      <rPr>
        <sz val="11"/>
        <rFont val="宋体"/>
        <charset val="134"/>
      </rPr>
      <t>）优秀中小微企业和新入库企业奖励资金</t>
    </r>
    <r>
      <rPr>
        <sz val="11"/>
        <rFont val="宋体"/>
        <charset val="0"/>
      </rPr>
      <t>78</t>
    </r>
    <r>
      <rPr>
        <sz val="11"/>
        <rFont val="宋体"/>
        <charset val="134"/>
      </rPr>
      <t>万元。</t>
    </r>
  </si>
  <si>
    <r>
      <rPr>
        <sz val="11"/>
        <rFont val="宋体"/>
        <charset val="134"/>
      </rPr>
      <t>（2）</t>
    </r>
    <r>
      <rPr>
        <sz val="11"/>
        <rFont val="宋体"/>
        <charset val="0"/>
      </rPr>
      <t>“</t>
    </r>
    <r>
      <rPr>
        <sz val="11"/>
        <rFont val="宋体"/>
        <charset val="134"/>
      </rPr>
      <t>乐享消费</t>
    </r>
    <r>
      <rPr>
        <sz val="11"/>
        <rFont val="宋体"/>
        <charset val="0"/>
      </rPr>
      <t>·</t>
    </r>
    <r>
      <rPr>
        <sz val="11"/>
        <rFont val="宋体"/>
        <charset val="134"/>
      </rPr>
      <t>惠购合水</t>
    </r>
    <r>
      <rPr>
        <sz val="11"/>
        <rFont val="宋体"/>
        <charset val="0"/>
      </rPr>
      <t>”2024</t>
    </r>
    <r>
      <rPr>
        <sz val="11"/>
        <rFont val="宋体"/>
        <charset val="134"/>
      </rPr>
      <t>年促消费暨消费品以旧换新活动资金</t>
    </r>
    <r>
      <rPr>
        <sz val="11"/>
        <rFont val="宋体"/>
        <charset val="0"/>
      </rPr>
      <t>41.5</t>
    </r>
    <r>
      <rPr>
        <sz val="11"/>
        <rFont val="宋体"/>
        <charset val="134"/>
      </rPr>
      <t>万元。</t>
    </r>
  </si>
  <si>
    <t>220、自然资源海洋气象支出</t>
  </si>
  <si>
    <t>综合股</t>
  </si>
  <si>
    <t>（1）自然资源调查监测评价费用</t>
  </si>
  <si>
    <t>（2）党政机关事业单位不动产权属登记测绘费87.6万元。</t>
  </si>
  <si>
    <r>
      <rPr>
        <b/>
        <sz val="11"/>
        <rFont val="宋体"/>
        <charset val="0"/>
      </rPr>
      <t>221</t>
    </r>
    <r>
      <rPr>
        <b/>
        <sz val="11"/>
        <rFont val="宋体"/>
        <charset val="134"/>
      </rPr>
      <t>、住房保障支出</t>
    </r>
  </si>
  <si>
    <t>房产中心</t>
  </si>
  <si>
    <t>（1）云服务器租赁费2万元。</t>
  </si>
  <si>
    <t>（2）房屋网签备案系统服务费50万元。</t>
  </si>
  <si>
    <r>
      <rPr>
        <b/>
        <sz val="11"/>
        <rFont val="宋体"/>
        <charset val="0"/>
      </rPr>
      <t>222</t>
    </r>
    <r>
      <rPr>
        <b/>
        <sz val="11"/>
        <rFont val="宋体"/>
        <charset val="134"/>
      </rPr>
      <t>、粮油物资储备管理等事务</t>
    </r>
  </si>
  <si>
    <r>
      <rPr>
        <sz val="11"/>
        <rFont val="宋体"/>
        <charset val="134"/>
      </rPr>
      <t>（</t>
    </r>
    <r>
      <rPr>
        <sz val="11"/>
        <rFont val="宋体"/>
        <charset val="0"/>
      </rPr>
      <t>1</t>
    </r>
    <r>
      <rPr>
        <sz val="11"/>
        <rFont val="宋体"/>
        <charset val="134"/>
      </rPr>
      <t>）</t>
    </r>
    <r>
      <rPr>
        <sz val="11"/>
        <rFont val="宋体"/>
        <charset val="0"/>
      </rPr>
      <t>2026</t>
    </r>
    <r>
      <rPr>
        <sz val="11"/>
        <rFont val="宋体"/>
        <charset val="134"/>
      </rPr>
      <t>年县级储备粮保管利息补贴</t>
    </r>
    <r>
      <rPr>
        <sz val="11"/>
        <rFont val="宋体"/>
        <charset val="0"/>
      </rPr>
      <t>354</t>
    </r>
    <r>
      <rPr>
        <sz val="11"/>
        <rFont val="宋体"/>
        <charset val="134"/>
      </rPr>
      <t>万元。</t>
    </r>
  </si>
  <si>
    <r>
      <rPr>
        <b/>
        <sz val="11"/>
        <rFont val="宋体"/>
        <charset val="0"/>
      </rPr>
      <t>224</t>
    </r>
    <r>
      <rPr>
        <b/>
        <sz val="11"/>
        <rFont val="宋体"/>
        <charset val="134"/>
      </rPr>
      <t>、灾害防治及应急管理支出</t>
    </r>
  </si>
  <si>
    <t>应急局</t>
  </si>
  <si>
    <r>
      <rPr>
        <sz val="11"/>
        <rFont val="宋体"/>
        <charset val="134"/>
      </rPr>
      <t>（1）</t>
    </r>
    <r>
      <rPr>
        <sz val="11"/>
        <rFont val="宋体"/>
        <charset val="0"/>
      </rPr>
      <t>2026</t>
    </r>
    <r>
      <rPr>
        <sz val="11"/>
        <rFont val="宋体"/>
        <charset val="134"/>
      </rPr>
      <t>年救灾应急专项</t>
    </r>
    <r>
      <rPr>
        <sz val="11"/>
        <rFont val="宋体"/>
        <charset val="0"/>
      </rPr>
      <t>10</t>
    </r>
    <r>
      <rPr>
        <sz val="11"/>
        <rFont val="宋体"/>
        <charset val="134"/>
      </rPr>
      <t>万元。</t>
    </r>
  </si>
  <si>
    <r>
      <rPr>
        <sz val="11"/>
        <rFont val="宋体"/>
        <charset val="134"/>
      </rPr>
      <t>（2）</t>
    </r>
    <r>
      <rPr>
        <sz val="11"/>
        <rFont val="宋体"/>
        <charset val="0"/>
      </rPr>
      <t>2026</t>
    </r>
    <r>
      <rPr>
        <sz val="11"/>
        <rFont val="宋体"/>
        <charset val="134"/>
      </rPr>
      <t>年消防救援人员工资及工作经费</t>
    </r>
    <r>
      <rPr>
        <sz val="11"/>
        <rFont val="宋体"/>
        <charset val="0"/>
      </rPr>
      <t>600</t>
    </r>
    <r>
      <rPr>
        <sz val="11"/>
        <rFont val="宋体"/>
        <charset val="134"/>
      </rPr>
      <t>万元。</t>
    </r>
  </si>
  <si>
    <r>
      <rPr>
        <b/>
        <sz val="11"/>
        <rFont val="宋体"/>
        <charset val="0"/>
      </rPr>
      <t>232</t>
    </r>
    <r>
      <rPr>
        <b/>
        <sz val="11"/>
        <rFont val="宋体"/>
        <charset val="134"/>
      </rPr>
      <t>、地方一般债务还本付息支出</t>
    </r>
  </si>
  <si>
    <t>农业股、综合股</t>
  </si>
  <si>
    <t>农业农村局、
自然资源局</t>
  </si>
  <si>
    <r>
      <rPr>
        <sz val="11"/>
        <rFont val="宋体"/>
        <charset val="134"/>
      </rPr>
      <t>（</t>
    </r>
    <r>
      <rPr>
        <sz val="11"/>
        <rFont val="宋体"/>
        <charset val="0"/>
      </rPr>
      <t>1</t>
    </r>
    <r>
      <rPr>
        <sz val="11"/>
        <rFont val="宋体"/>
        <charset val="134"/>
      </rPr>
      <t>）世行、亚行贷款还本付息</t>
    </r>
    <r>
      <rPr>
        <sz val="11"/>
        <rFont val="宋体"/>
        <charset val="0"/>
      </rPr>
      <t>434</t>
    </r>
    <r>
      <rPr>
        <sz val="11"/>
        <rFont val="宋体"/>
        <charset val="134"/>
      </rPr>
      <t>万元。其中：产业扶贫试点项目世行贷款本息</t>
    </r>
    <r>
      <rPr>
        <sz val="11"/>
        <rFont val="宋体"/>
        <charset val="0"/>
      </rPr>
      <t>340</t>
    </r>
    <r>
      <rPr>
        <sz val="11"/>
        <rFont val="宋体"/>
        <charset val="134"/>
      </rPr>
      <t>万元、西北三省林业生态发展项目亚行贷款本息</t>
    </r>
    <r>
      <rPr>
        <sz val="11"/>
        <rFont val="宋体"/>
        <charset val="0"/>
      </rPr>
      <t>94</t>
    </r>
    <r>
      <rPr>
        <sz val="11"/>
        <rFont val="宋体"/>
        <charset val="134"/>
      </rPr>
      <t>万元。</t>
    </r>
  </si>
  <si>
    <t>预算股</t>
  </si>
  <si>
    <r>
      <rPr>
        <sz val="11"/>
        <rFont val="宋体"/>
        <charset val="134"/>
      </rPr>
      <t>（</t>
    </r>
    <r>
      <rPr>
        <sz val="11"/>
        <rFont val="宋体"/>
        <charset val="0"/>
      </rPr>
      <t>2</t>
    </r>
    <r>
      <rPr>
        <sz val="11"/>
        <rFont val="宋体"/>
        <charset val="134"/>
      </rPr>
      <t>）地方政府债券还本付息5038万元。其中：一般债券还本2152.29万元、应付利息</t>
    </r>
    <r>
      <rPr>
        <sz val="11"/>
        <rFont val="宋体"/>
        <charset val="0"/>
      </rPr>
      <t>2885</t>
    </r>
    <r>
      <rPr>
        <sz val="11"/>
        <rFont val="宋体"/>
        <charset val="134"/>
      </rPr>
      <t>万元、应付手续费</t>
    </r>
    <r>
      <rPr>
        <sz val="11"/>
        <rFont val="宋体"/>
        <charset val="0"/>
      </rPr>
      <t>0.5</t>
    </r>
    <r>
      <rPr>
        <sz val="11"/>
        <rFont val="宋体"/>
        <charset val="134"/>
      </rPr>
      <t>万元。</t>
    </r>
  </si>
  <si>
    <r>
      <rPr>
        <sz val="11"/>
        <rFont val="宋体"/>
        <charset val="134"/>
      </rPr>
      <t>（</t>
    </r>
    <r>
      <rPr>
        <sz val="11"/>
        <rFont val="宋体"/>
        <charset val="0"/>
      </rPr>
      <t>3</t>
    </r>
    <r>
      <rPr>
        <sz val="11"/>
        <rFont val="宋体"/>
        <charset val="134"/>
      </rPr>
      <t>）地方政府隐性债务还本付息20355.5万元（应急周转金300万元）。其中：</t>
    </r>
    <r>
      <rPr>
        <sz val="11"/>
        <rFont val="宋体"/>
        <charset val="0"/>
      </rPr>
      <t>2026</t>
    </r>
    <r>
      <rPr>
        <sz val="11"/>
        <rFont val="宋体"/>
        <charset val="134"/>
      </rPr>
      <t>年棚户区改造及易地搬迁贷款本金15055.5万元、利息</t>
    </r>
    <r>
      <rPr>
        <sz val="11"/>
        <rFont val="宋体"/>
        <charset val="0"/>
      </rPr>
      <t>5300</t>
    </r>
    <r>
      <rPr>
        <sz val="11"/>
        <rFont val="宋体"/>
        <charset val="134"/>
      </rPr>
      <t>万元。</t>
    </r>
    <r>
      <rPr>
        <sz val="11"/>
        <rFont val="宋体"/>
        <charset val="0"/>
      </rPr>
      <t xml:space="preserve">  </t>
    </r>
  </si>
  <si>
    <t xml:space="preserve">（4）2026年清欠企业账款支出3180万元。 </t>
  </si>
  <si>
    <t>相关单位科目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</si>
</sst>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[$€-2]* #,##0.00_);_([$€-2]* \(#,##0.00\);_([$€-2]* &quot;-&quot;??_)"/>
    <numFmt numFmtId="177" formatCode="0_ "/>
  </numFmts>
  <fonts count="35">
    <font>
      <sz val="11"/>
      <color theme="1"/>
      <name val="宋体"/>
      <charset val="134"/>
      <scheme val="minor"/>
    </font>
    <font>
      <sz val="10"/>
      <name val="Arial"/>
      <charset val="0"/>
    </font>
    <font>
      <sz val="6"/>
      <name val="Arial"/>
      <charset val="0"/>
    </font>
    <font>
      <sz val="11"/>
      <name val="宋体"/>
      <charset val="134"/>
    </font>
    <font>
      <b/>
      <sz val="18"/>
      <name val="宋体"/>
      <charset val="0"/>
    </font>
    <font>
      <b/>
      <sz val="18"/>
      <name val="Arial"/>
      <charset val="0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1"/>
      <name val="宋体"/>
      <charset val="0"/>
    </font>
    <font>
      <sz val="10"/>
      <color rgb="FFFF0000"/>
      <name val="Arial"/>
      <charset val="0"/>
    </font>
    <font>
      <sz val="11"/>
      <name val="宋体"/>
      <charset val="0"/>
    </font>
    <font>
      <sz val="11"/>
      <name val="Arial"/>
      <charset val="0"/>
    </font>
    <font>
      <sz val="9"/>
      <name val="宋体"/>
      <charset val="0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0" fillId="4" borderId="2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3">
      <alignment vertical="center"/>
    </xf>
    <xf numFmtId="0" fontId="21" fillId="0" borderId="3">
      <alignment vertical="center"/>
    </xf>
    <xf numFmtId="0" fontId="22" fillId="0" borderId="4">
      <alignment vertical="center"/>
    </xf>
    <xf numFmtId="0" fontId="22" fillId="0" borderId="0">
      <alignment vertical="center"/>
    </xf>
    <xf numFmtId="0" fontId="23" fillId="5" borderId="5">
      <alignment vertical="center"/>
    </xf>
    <xf numFmtId="0" fontId="24" fillId="6" borderId="6">
      <alignment vertical="center"/>
    </xf>
    <xf numFmtId="0" fontId="25" fillId="6" borderId="5">
      <alignment vertical="center"/>
    </xf>
    <xf numFmtId="0" fontId="26" fillId="7" borderId="7">
      <alignment vertical="center"/>
    </xf>
    <xf numFmtId="0" fontId="27" fillId="0" borderId="8">
      <alignment vertical="center"/>
    </xf>
    <xf numFmtId="0" fontId="28" fillId="0" borderId="9">
      <alignment vertical="center"/>
    </xf>
    <xf numFmtId="0" fontId="29" fillId="8" borderId="0">
      <alignment vertical="center"/>
    </xf>
    <xf numFmtId="0" fontId="30" fillId="9" borderId="0">
      <alignment vertical="center"/>
    </xf>
    <xf numFmtId="0" fontId="31" fillId="10" borderId="0">
      <alignment vertical="center"/>
    </xf>
    <xf numFmtId="0" fontId="32" fillId="11" borderId="0">
      <alignment vertical="center"/>
    </xf>
    <xf numFmtId="0" fontId="33" fillId="12" borderId="0">
      <alignment vertical="center"/>
    </xf>
    <xf numFmtId="0" fontId="33" fillId="13" borderId="0">
      <alignment vertical="center"/>
    </xf>
    <xf numFmtId="0" fontId="32" fillId="14" borderId="0">
      <alignment vertical="center"/>
    </xf>
    <xf numFmtId="0" fontId="32" fillId="15" borderId="0">
      <alignment vertical="center"/>
    </xf>
    <xf numFmtId="0" fontId="33" fillId="16" borderId="0">
      <alignment vertical="center"/>
    </xf>
    <xf numFmtId="0" fontId="33" fillId="17" borderId="0">
      <alignment vertical="center"/>
    </xf>
    <xf numFmtId="0" fontId="32" fillId="18" borderId="0">
      <alignment vertical="center"/>
    </xf>
    <xf numFmtId="0" fontId="32" fillId="19" borderId="0">
      <alignment vertical="center"/>
    </xf>
    <xf numFmtId="0" fontId="33" fillId="20" borderId="0">
      <alignment vertical="center"/>
    </xf>
    <xf numFmtId="0" fontId="33" fillId="21" borderId="0">
      <alignment vertical="center"/>
    </xf>
    <xf numFmtId="0" fontId="32" fillId="22" borderId="0">
      <alignment vertical="center"/>
    </xf>
    <xf numFmtId="0" fontId="32" fillId="23" borderId="0">
      <alignment vertical="center"/>
    </xf>
    <xf numFmtId="0" fontId="33" fillId="24" borderId="0">
      <alignment vertical="center"/>
    </xf>
    <xf numFmtId="0" fontId="33" fillId="25" borderId="0">
      <alignment vertical="center"/>
    </xf>
    <xf numFmtId="0" fontId="32" fillId="26" borderId="0">
      <alignment vertical="center"/>
    </xf>
    <xf numFmtId="0" fontId="32" fillId="27" borderId="0">
      <alignment vertical="center"/>
    </xf>
    <xf numFmtId="0" fontId="33" fillId="28" borderId="0">
      <alignment vertical="center"/>
    </xf>
    <xf numFmtId="0" fontId="33" fillId="29" borderId="0">
      <alignment vertical="center"/>
    </xf>
    <xf numFmtId="0" fontId="32" fillId="30" borderId="0">
      <alignment vertical="center"/>
    </xf>
    <xf numFmtId="0" fontId="32" fillId="31" borderId="0">
      <alignment vertical="center"/>
    </xf>
    <xf numFmtId="0" fontId="33" fillId="32" borderId="0">
      <alignment vertical="center"/>
    </xf>
    <xf numFmtId="0" fontId="33" fillId="33" borderId="0">
      <alignment vertical="center"/>
    </xf>
    <xf numFmtId="0" fontId="32" fillId="34" borderId="0">
      <alignment vertical="center"/>
    </xf>
    <xf numFmtId="0" fontId="34" fillId="0" borderId="0">
      <alignment vertical="center"/>
    </xf>
  </cellStyleXfs>
  <cellXfs count="42">
    <xf numFmtId="0" fontId="0" fillId="0" borderId="0" xfId="0" applyAlignment="1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wrapText="1"/>
    </xf>
    <xf numFmtId="0" fontId="1" fillId="0" borderId="0" xfId="0" applyFont="1" applyFill="1" applyBorder="1" applyAlignment="1">
      <alignment horizontal="center"/>
    </xf>
    <xf numFmtId="0" fontId="2" fillId="0" borderId="0" xfId="0" applyFont="1" applyFill="1" applyBorder="1" applyAlignment="1"/>
    <xf numFmtId="176" fontId="3" fillId="0" borderId="0" xfId="0" applyNumberFormat="1" applyFont="1" applyFill="1" applyBorder="1" applyAlignment="1">
      <alignment horizontal="left" wrapText="1"/>
    </xf>
    <xf numFmtId="176" fontId="3" fillId="0" borderId="0" xfId="0" applyNumberFormat="1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wrapText="1"/>
    </xf>
    <xf numFmtId="0" fontId="6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7" fontId="7" fillId="2" borderId="1" xfId="0" applyNumberFormat="1" applyFont="1" applyFill="1" applyBorder="1" applyAlignment="1">
      <alignment horizontal="center" wrapText="1"/>
    </xf>
    <xf numFmtId="177" fontId="7" fillId="0" borderId="1" xfId="0" applyNumberFormat="1" applyFont="1" applyFill="1" applyBorder="1" applyAlignment="1">
      <alignment horizontal="center" wrapText="1"/>
    </xf>
    <xf numFmtId="177" fontId="7" fillId="2" borderId="1" xfId="0" applyNumberFormat="1" applyFont="1" applyFill="1" applyBorder="1" applyAlignment="1">
      <alignment wrapText="1"/>
    </xf>
    <xf numFmtId="177" fontId="9" fillId="2" borderId="1" xfId="0" applyNumberFormat="1" applyFont="1" applyFill="1" applyBorder="1" applyAlignment="1"/>
    <xf numFmtId="177" fontId="2" fillId="0" borderId="1" xfId="0" applyNumberFormat="1" applyFont="1" applyFill="1" applyBorder="1" applyAlignment="1"/>
    <xf numFmtId="0" fontId="10" fillId="0" borderId="0" xfId="0" applyFont="1" applyFill="1" applyBorder="1" applyAlignment="1"/>
    <xf numFmtId="0" fontId="9" fillId="3" borderId="1" xfId="0" applyFont="1" applyFill="1" applyBorder="1" applyAlignment="1">
      <alignment horizontal="center" wrapText="1"/>
    </xf>
    <xf numFmtId="0" fontId="9" fillId="0" borderId="1" xfId="0" applyFont="1" applyFill="1" applyBorder="1" applyAlignment="1">
      <alignment horizontal="center" wrapText="1"/>
    </xf>
    <xf numFmtId="0" fontId="9" fillId="3" borderId="1" xfId="0" applyFont="1" applyFill="1" applyBorder="1" applyAlignment="1">
      <alignment wrapText="1"/>
    </xf>
    <xf numFmtId="0" fontId="9" fillId="3" borderId="1" xfId="0" applyFont="1" applyFill="1" applyBorder="1" applyAlignment="1"/>
    <xf numFmtId="0" fontId="2" fillId="0" borderId="1" xfId="0" applyFont="1" applyFill="1" applyBorder="1" applyAlignment="1"/>
    <xf numFmtId="0" fontId="11" fillId="0" borderId="1" xfId="0" applyFont="1" applyFill="1" applyBorder="1" applyAlignment="1"/>
    <xf numFmtId="0" fontId="11" fillId="0" borderId="1" xfId="0" applyFont="1" applyFill="1" applyBorder="1" applyAlignment="1">
      <alignment wrapText="1"/>
    </xf>
    <xf numFmtId="0" fontId="3" fillId="0" borderId="1" xfId="49" applyFont="1" applyFill="1" applyBorder="1" applyAlignment="1">
      <alignment horizontal="center"/>
    </xf>
    <xf numFmtId="0" fontId="3" fillId="0" borderId="1" xfId="49" applyFont="1" applyFill="1" applyBorder="1" applyAlignment="1">
      <alignment horizontal="center" wrapText="1"/>
    </xf>
    <xf numFmtId="0" fontId="3" fillId="0" borderId="1" xfId="0" applyFont="1" applyFill="1" applyBorder="1" applyAlignment="1">
      <alignment wrapText="1"/>
    </xf>
    <xf numFmtId="0" fontId="12" fillId="0" borderId="1" xfId="0" applyFont="1" applyFill="1" applyBorder="1" applyAlignment="1"/>
    <xf numFmtId="0" fontId="13" fillId="0" borderId="1" xfId="0" applyFont="1" applyFill="1" applyBorder="1" applyAlignment="1">
      <alignment wrapText="1"/>
    </xf>
    <xf numFmtId="0" fontId="3" fillId="0" borderId="1" xfId="0" applyFont="1" applyFill="1" applyBorder="1" applyAlignment="1" applyProtection="1">
      <alignment horizontal="center" wrapText="1"/>
    </xf>
    <xf numFmtId="0" fontId="3" fillId="0" borderId="1" xfId="0" applyFont="1" applyFill="1" applyBorder="1" applyAlignment="1">
      <alignment horizontal="justify"/>
    </xf>
    <xf numFmtId="0" fontId="3" fillId="0" borderId="1" xfId="0" applyFont="1" applyFill="1" applyBorder="1" applyAlignment="1" applyProtection="1">
      <alignment horizontal="center"/>
    </xf>
    <xf numFmtId="0" fontId="14" fillId="0" borderId="1" xfId="0" applyFont="1" applyFill="1" applyBorder="1" applyAlignment="1">
      <alignment wrapText="1"/>
    </xf>
    <xf numFmtId="0" fontId="14" fillId="0" borderId="1" xfId="0" applyFont="1" applyFill="1" applyBorder="1" applyAlignment="1"/>
    <xf numFmtId="49" fontId="3" fillId="0" borderId="1" xfId="49" applyNumberFormat="1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center" wrapText="1"/>
    </xf>
    <xf numFmtId="0" fontId="3" fillId="0" borderId="1" xfId="0" applyFont="1" applyFill="1" applyBorder="1" applyAlignment="1"/>
    <xf numFmtId="0" fontId="6" fillId="0" borderId="1" xfId="0" applyFont="1" applyFill="1" applyBorder="1" applyAlignment="1">
      <alignment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27"/>
  <sheetViews>
    <sheetView tabSelected="1" topLeftCell="A46" workbookViewId="0">
      <selection activeCell="K36" sqref="K36"/>
    </sheetView>
  </sheetViews>
  <sheetFormatPr defaultColWidth="7.99166666666667" defaultRowHeight="12.75"/>
  <cols>
    <col min="1" max="1" width="5.5" style="1" customWidth="1"/>
    <col min="2" max="2" width="11" style="2" customWidth="1"/>
    <col min="3" max="3" width="10.75" style="3" customWidth="1"/>
    <col min="4" max="4" width="14.5" style="3" customWidth="1"/>
    <col min="5" max="5" width="82.125" style="2" customWidth="1"/>
    <col min="6" max="6" width="12.375" style="1" customWidth="1"/>
    <col min="7" max="7" width="8.375" style="4" customWidth="1"/>
    <col min="8" max="10" width="7.99166666666667" style="1" customWidth="1"/>
    <col min="11" max="11" width="8.375" style="1" customWidth="1"/>
    <col min="12" max="12" width="7.99166666666667" style="1" customWidth="1"/>
    <col min="13" max="13" width="8.375" style="1" hidden="1" customWidth="1"/>
    <col min="14" max="16" width="7.99166666666667" style="1" hidden="1" customWidth="1"/>
    <col min="17" max="17" width="8.375" style="1" customWidth="1"/>
    <col min="18" max="18" width="7.99166666666667" style="1" customWidth="1"/>
    <col min="19" max="16384" width="7.99166666666667" style="1"/>
  </cols>
  <sheetData>
    <row r="1" s="1" customFormat="1" ht="13.5" spans="1:15">
      <c r="A1" s="5"/>
      <c r="B1" s="5"/>
      <c r="C1" s="6"/>
      <c r="D1" s="6"/>
      <c r="E1" s="5"/>
      <c r="G1" s="4"/>
    </row>
    <row r="2" s="1" customFormat="1" ht="21" customHeight="1" spans="1:15">
      <c r="A2" s="7" t="s">
        <v>0</v>
      </c>
      <c r="B2" s="8"/>
      <c r="C2" s="9"/>
      <c r="D2" s="9"/>
      <c r="E2" s="8"/>
      <c r="F2" s="9"/>
      <c r="G2" s="9"/>
    </row>
    <row r="3" s="1" customFormat="1" spans="1:15">
      <c r="A3" s="3"/>
      <c r="B3" s="10"/>
      <c r="C3" s="3"/>
      <c r="D3" s="3"/>
      <c r="E3" s="10"/>
      <c r="F3" s="11" t="s">
        <v>1</v>
      </c>
      <c r="G3" s="12"/>
    </row>
    <row r="4" s="1" customFormat="1" ht="33" customHeight="1" spans="1:15">
      <c r="A4" s="13" t="s">
        <v>2</v>
      </c>
      <c r="B4" s="13" t="s">
        <v>3</v>
      </c>
      <c r="C4" s="13" t="s">
        <v>4</v>
      </c>
      <c r="D4" s="13" t="s">
        <v>5</v>
      </c>
      <c r="E4" s="13" t="s">
        <v>6</v>
      </c>
      <c r="F4" s="13" t="s">
        <v>7</v>
      </c>
      <c r="G4" s="14" t="s">
        <v>8</v>
      </c>
      <c r="N4" s="1">
        <f>54887+792</f>
        <v>55679</v>
      </c>
      <c r="O4" s="1" t="e">
        <f>N4-#REF!-#REF!-#REF!-#REF!-#REF!-#REF!-#REF!-#REF!-#REF!</f>
        <v>#REF!</v>
      </c>
    </row>
    <row r="5" s="1" customFormat="1" ht="20" customHeight="1" spans="1:15">
      <c r="A5" s="15" t="s">
        <v>9</v>
      </c>
      <c r="B5" s="15"/>
      <c r="C5" s="16"/>
      <c r="D5" s="16"/>
      <c r="E5" s="17"/>
      <c r="F5" s="18">
        <f>F6+F64+F68+F77+F94+F98+F108+F142+F158+F172+F203+F209+F215+F218+F220+F223+F212</f>
        <v>97527.7</v>
      </c>
      <c r="G5" s="19"/>
      <c r="K5" s="20"/>
    </row>
    <row r="6" s="1" customFormat="1" ht="24" customHeight="1" spans="1:15">
      <c r="A6" s="21" t="s">
        <v>10</v>
      </c>
      <c r="B6" s="21"/>
      <c r="C6" s="22"/>
      <c r="D6" s="22"/>
      <c r="E6" s="23"/>
      <c r="F6" s="24">
        <f>SUM(F7:F63)</f>
        <v>4166.78</v>
      </c>
      <c r="G6" s="25"/>
    </row>
    <row r="7" s="1" customFormat="1" ht="21" customHeight="1" spans="1:15">
      <c r="A7" s="26">
        <v>1</v>
      </c>
      <c r="B7" s="27" t="s">
        <v>11</v>
      </c>
      <c r="C7" s="28">
        <v>2010302</v>
      </c>
      <c r="D7" s="29" t="s">
        <v>12</v>
      </c>
      <c r="E7" s="30" t="s">
        <v>13</v>
      </c>
      <c r="F7" s="26">
        <v>300</v>
      </c>
      <c r="G7" s="31"/>
    </row>
    <row r="8" s="1" customFormat="1" ht="21" customHeight="1" spans="1:15">
      <c r="A8" s="26">
        <v>2</v>
      </c>
      <c r="B8" s="27" t="s">
        <v>11</v>
      </c>
      <c r="C8" s="28">
        <v>2010302</v>
      </c>
      <c r="D8" s="29" t="s">
        <v>12</v>
      </c>
      <c r="E8" s="30" t="s">
        <v>14</v>
      </c>
      <c r="F8" s="26">
        <v>49</v>
      </c>
      <c r="G8" s="31"/>
    </row>
    <row r="9" s="1" customFormat="1" ht="21" customHeight="1" spans="1:15">
      <c r="A9" s="26">
        <v>3</v>
      </c>
      <c r="B9" s="27" t="s">
        <v>11</v>
      </c>
      <c r="C9" s="28">
        <v>2010350</v>
      </c>
      <c r="D9" s="29" t="s">
        <v>15</v>
      </c>
      <c r="E9" s="30" t="s">
        <v>16</v>
      </c>
      <c r="F9" s="26">
        <v>500</v>
      </c>
      <c r="G9" s="31"/>
    </row>
    <row r="10" s="1" customFormat="1" ht="21" customHeight="1" spans="1:15">
      <c r="A10" s="26">
        <v>4</v>
      </c>
      <c r="B10" s="27" t="s">
        <v>11</v>
      </c>
      <c r="C10" s="28">
        <v>2014002</v>
      </c>
      <c r="D10" s="29" t="s">
        <v>17</v>
      </c>
      <c r="E10" s="30" t="s">
        <v>18</v>
      </c>
      <c r="F10" s="26">
        <v>10</v>
      </c>
      <c r="G10" s="31"/>
    </row>
    <row r="11" s="1" customFormat="1" ht="21" customHeight="1" spans="1:15">
      <c r="A11" s="26">
        <v>5</v>
      </c>
      <c r="B11" s="27" t="s">
        <v>11</v>
      </c>
      <c r="C11" s="28">
        <v>2013202</v>
      </c>
      <c r="D11" s="29" t="s">
        <v>19</v>
      </c>
      <c r="E11" s="30" t="s">
        <v>20</v>
      </c>
      <c r="F11" s="26">
        <v>13.62</v>
      </c>
      <c r="G11" s="31"/>
    </row>
    <row r="12" s="1" customFormat="1" ht="21" customHeight="1" spans="1:15">
      <c r="A12" s="26">
        <v>6</v>
      </c>
      <c r="B12" s="27" t="s">
        <v>11</v>
      </c>
      <c r="C12" s="28">
        <v>2010302</v>
      </c>
      <c r="D12" s="29" t="s">
        <v>21</v>
      </c>
      <c r="E12" s="30" t="s">
        <v>22</v>
      </c>
      <c r="F12" s="26">
        <v>100</v>
      </c>
      <c r="G12" s="31"/>
    </row>
    <row r="13" s="1" customFormat="1" ht="21" customHeight="1" spans="1:15">
      <c r="A13" s="26">
        <v>7</v>
      </c>
      <c r="B13" s="27" t="s">
        <v>11</v>
      </c>
      <c r="C13" s="28">
        <v>2011102</v>
      </c>
      <c r="D13" s="29" t="s">
        <v>23</v>
      </c>
      <c r="E13" s="30" t="s">
        <v>24</v>
      </c>
      <c r="F13" s="26">
        <v>50</v>
      </c>
      <c r="G13" s="31"/>
    </row>
    <row r="14" s="1" customFormat="1" ht="29" customHeight="1" spans="1:15">
      <c r="A14" s="26">
        <v>8</v>
      </c>
      <c r="B14" s="27" t="s">
        <v>25</v>
      </c>
      <c r="C14" s="28">
        <v>2010302</v>
      </c>
      <c r="D14" s="29" t="s">
        <v>26</v>
      </c>
      <c r="E14" s="30" t="s">
        <v>27</v>
      </c>
      <c r="F14" s="26">
        <v>35</v>
      </c>
      <c r="G14" s="31"/>
    </row>
    <row r="15" s="1" customFormat="1" ht="21" customHeight="1" spans="1:15">
      <c r="A15" s="26">
        <v>9</v>
      </c>
      <c r="B15" s="27" t="s">
        <v>11</v>
      </c>
      <c r="C15" s="28">
        <v>2010602</v>
      </c>
      <c r="D15" s="29" t="s">
        <v>28</v>
      </c>
      <c r="E15" s="30" t="s">
        <v>29</v>
      </c>
      <c r="F15" s="26">
        <v>15</v>
      </c>
      <c r="G15" s="31"/>
    </row>
    <row r="16" s="1" customFormat="1" ht="21" customHeight="1" spans="1:15">
      <c r="A16" s="26">
        <v>10</v>
      </c>
      <c r="B16" s="27" t="s">
        <v>11</v>
      </c>
      <c r="C16" s="28">
        <v>2010104</v>
      </c>
      <c r="D16" s="29" t="s">
        <v>30</v>
      </c>
      <c r="E16" s="30" t="s">
        <v>31</v>
      </c>
      <c r="F16" s="26">
        <v>20</v>
      </c>
      <c r="G16" s="31"/>
    </row>
    <row r="17" s="1" customFormat="1" ht="21" customHeight="1" spans="1:7">
      <c r="A17" s="26">
        <v>11</v>
      </c>
      <c r="B17" s="27" t="s">
        <v>11</v>
      </c>
      <c r="C17" s="28">
        <v>2010107</v>
      </c>
      <c r="D17" s="29" t="s">
        <v>30</v>
      </c>
      <c r="E17" s="30" t="s">
        <v>32</v>
      </c>
      <c r="F17" s="26">
        <v>10</v>
      </c>
      <c r="G17" s="31"/>
    </row>
    <row r="18" s="1" customFormat="1" ht="21" customHeight="1" spans="1:7">
      <c r="A18" s="26">
        <v>12</v>
      </c>
      <c r="B18" s="27" t="s">
        <v>11</v>
      </c>
      <c r="C18" s="28">
        <v>2010199</v>
      </c>
      <c r="D18" s="29" t="s">
        <v>30</v>
      </c>
      <c r="E18" s="30" t="s">
        <v>33</v>
      </c>
      <c r="F18" s="26">
        <v>10</v>
      </c>
      <c r="G18" s="31"/>
    </row>
    <row r="19" s="1" customFormat="1" ht="21" customHeight="1" spans="1:7">
      <c r="A19" s="26">
        <v>13</v>
      </c>
      <c r="B19" s="27" t="s">
        <v>11</v>
      </c>
      <c r="C19" s="28">
        <v>2010204</v>
      </c>
      <c r="D19" s="29" t="s">
        <v>34</v>
      </c>
      <c r="E19" s="30" t="s">
        <v>35</v>
      </c>
      <c r="F19" s="26">
        <v>20</v>
      </c>
      <c r="G19" s="31"/>
    </row>
    <row r="20" s="1" customFormat="1" ht="21" customHeight="1" spans="1:7">
      <c r="A20" s="26">
        <v>14</v>
      </c>
      <c r="B20" s="27" t="s">
        <v>11</v>
      </c>
      <c r="C20" s="28">
        <v>2010205</v>
      </c>
      <c r="D20" s="29" t="s">
        <v>34</v>
      </c>
      <c r="E20" s="30" t="s">
        <v>36</v>
      </c>
      <c r="F20" s="26">
        <v>10</v>
      </c>
      <c r="G20" s="31"/>
    </row>
    <row r="21" s="1" customFormat="1" ht="21" customHeight="1" spans="1:7">
      <c r="A21" s="26">
        <v>15</v>
      </c>
      <c r="B21" s="27" t="s">
        <v>11</v>
      </c>
      <c r="C21" s="28">
        <v>2010299</v>
      </c>
      <c r="D21" s="29" t="s">
        <v>34</v>
      </c>
      <c r="E21" s="30" t="s">
        <v>37</v>
      </c>
      <c r="F21" s="26">
        <v>10</v>
      </c>
      <c r="G21" s="31"/>
    </row>
    <row r="22" s="1" customFormat="1" ht="21" customHeight="1" spans="1:7">
      <c r="A22" s="26">
        <v>16</v>
      </c>
      <c r="B22" s="27" t="s">
        <v>11</v>
      </c>
      <c r="C22" s="28">
        <v>2010302</v>
      </c>
      <c r="D22" s="29" t="s">
        <v>38</v>
      </c>
      <c r="E22" s="30" t="s">
        <v>39</v>
      </c>
      <c r="F22" s="26">
        <v>5</v>
      </c>
      <c r="G22" s="31"/>
    </row>
    <row r="23" s="1" customFormat="1" ht="21" customHeight="1" spans="1:7">
      <c r="A23" s="26">
        <v>17</v>
      </c>
      <c r="B23" s="27" t="s">
        <v>11</v>
      </c>
      <c r="C23" s="28">
        <v>2010507</v>
      </c>
      <c r="D23" s="29" t="s">
        <v>40</v>
      </c>
      <c r="E23" s="30" t="s">
        <v>41</v>
      </c>
      <c r="F23" s="26">
        <v>42.6</v>
      </c>
      <c r="G23" s="31"/>
    </row>
    <row r="24" s="1" customFormat="1" ht="21" customHeight="1" spans="1:7">
      <c r="A24" s="26">
        <v>18</v>
      </c>
      <c r="B24" s="27" t="s">
        <v>11</v>
      </c>
      <c r="C24" s="28">
        <v>2010507</v>
      </c>
      <c r="D24" s="29" t="s">
        <v>40</v>
      </c>
      <c r="E24" s="30" t="s">
        <v>42</v>
      </c>
      <c r="F24" s="26">
        <v>100</v>
      </c>
      <c r="G24" s="31"/>
    </row>
    <row r="25" s="1" customFormat="1" ht="33" customHeight="1" spans="1:7">
      <c r="A25" s="26">
        <v>19</v>
      </c>
      <c r="B25" s="27" t="s">
        <v>11</v>
      </c>
      <c r="C25" s="28">
        <v>2010607</v>
      </c>
      <c r="D25" s="29" t="s">
        <v>28</v>
      </c>
      <c r="E25" s="30" t="s">
        <v>43</v>
      </c>
      <c r="F25" s="26">
        <v>60</v>
      </c>
      <c r="G25" s="31"/>
    </row>
    <row r="26" s="1" customFormat="1" ht="21" customHeight="1" spans="1:7">
      <c r="A26" s="26">
        <v>20</v>
      </c>
      <c r="B26" s="27" t="s">
        <v>11</v>
      </c>
      <c r="C26" s="28">
        <v>2010602</v>
      </c>
      <c r="D26" s="29" t="s">
        <v>28</v>
      </c>
      <c r="E26" s="30" t="s">
        <v>44</v>
      </c>
      <c r="F26" s="26">
        <v>50</v>
      </c>
      <c r="G26" s="31"/>
    </row>
    <row r="27" s="1" customFormat="1" ht="21" customHeight="1" spans="1:7">
      <c r="A27" s="26">
        <v>21</v>
      </c>
      <c r="B27" s="27" t="s">
        <v>11</v>
      </c>
      <c r="C27" s="28">
        <v>2010607</v>
      </c>
      <c r="D27" s="29" t="s">
        <v>21</v>
      </c>
      <c r="E27" s="30" t="s">
        <v>45</v>
      </c>
      <c r="F27" s="26">
        <v>5</v>
      </c>
      <c r="G27" s="31"/>
    </row>
    <row r="28" s="1" customFormat="1" ht="21" customHeight="1" spans="1:7">
      <c r="A28" s="26">
        <v>22</v>
      </c>
      <c r="B28" s="27" t="s">
        <v>11</v>
      </c>
      <c r="C28" s="28">
        <v>2010602</v>
      </c>
      <c r="D28" s="29" t="s">
        <v>21</v>
      </c>
      <c r="E28" s="30" t="s">
        <v>46</v>
      </c>
      <c r="F28" s="26">
        <v>9.07</v>
      </c>
      <c r="G28" s="31"/>
    </row>
    <row r="29" s="1" customFormat="1" ht="21" customHeight="1" spans="1:7">
      <c r="A29" s="26">
        <v>23</v>
      </c>
      <c r="B29" s="27" t="s">
        <v>11</v>
      </c>
      <c r="C29" s="28">
        <v>2010804</v>
      </c>
      <c r="D29" s="29" t="s">
        <v>47</v>
      </c>
      <c r="E29" s="30" t="s">
        <v>48</v>
      </c>
      <c r="F29" s="26">
        <v>40</v>
      </c>
      <c r="G29" s="31"/>
    </row>
    <row r="30" s="1" customFormat="1" ht="21" customHeight="1" spans="1:7">
      <c r="A30" s="26">
        <v>24</v>
      </c>
      <c r="B30" s="27" t="s">
        <v>11</v>
      </c>
      <c r="C30" s="28">
        <v>2012902</v>
      </c>
      <c r="D30" s="29" t="s">
        <v>49</v>
      </c>
      <c r="E30" s="30" t="s">
        <v>50</v>
      </c>
      <c r="F30" s="26">
        <v>5</v>
      </c>
      <c r="G30" s="31"/>
    </row>
    <row r="31" s="1" customFormat="1" ht="21" customHeight="1" spans="1:7">
      <c r="A31" s="26">
        <v>25</v>
      </c>
      <c r="B31" s="27" t="s">
        <v>11</v>
      </c>
      <c r="C31" s="28">
        <v>2012902</v>
      </c>
      <c r="D31" s="29" t="s">
        <v>49</v>
      </c>
      <c r="E31" s="30" t="s">
        <v>51</v>
      </c>
      <c r="F31" s="26">
        <v>3.3</v>
      </c>
      <c r="G31" s="31"/>
    </row>
    <row r="32" s="1" customFormat="1" ht="21" customHeight="1" spans="1:7">
      <c r="A32" s="26">
        <v>26</v>
      </c>
      <c r="B32" s="27" t="s">
        <v>11</v>
      </c>
      <c r="C32" s="28">
        <v>2012902</v>
      </c>
      <c r="D32" s="29" t="s">
        <v>52</v>
      </c>
      <c r="E32" s="30" t="s">
        <v>53</v>
      </c>
      <c r="F32" s="26">
        <v>5</v>
      </c>
      <c r="G32" s="31"/>
    </row>
    <row r="33" s="1" customFormat="1" ht="21" customHeight="1" spans="1:7">
      <c r="A33" s="26">
        <v>27</v>
      </c>
      <c r="B33" s="27" t="s">
        <v>11</v>
      </c>
      <c r="C33" s="28">
        <v>2012902</v>
      </c>
      <c r="D33" s="29" t="s">
        <v>52</v>
      </c>
      <c r="E33" s="30" t="s">
        <v>54</v>
      </c>
      <c r="F33" s="26">
        <v>28.8</v>
      </c>
      <c r="G33" s="31"/>
    </row>
    <row r="34" s="1" customFormat="1" ht="21" customHeight="1" spans="1:7">
      <c r="A34" s="26">
        <v>28</v>
      </c>
      <c r="B34" s="27" t="s">
        <v>11</v>
      </c>
      <c r="C34" s="28">
        <v>2012902</v>
      </c>
      <c r="D34" s="29" t="s">
        <v>55</v>
      </c>
      <c r="E34" s="30" t="s">
        <v>56</v>
      </c>
      <c r="F34" s="26">
        <v>8</v>
      </c>
      <c r="G34" s="31"/>
    </row>
    <row r="35" s="1" customFormat="1" ht="21" customHeight="1" spans="1:7">
      <c r="A35" s="26">
        <v>29</v>
      </c>
      <c r="B35" s="27" t="s">
        <v>11</v>
      </c>
      <c r="C35" s="28">
        <v>2012902</v>
      </c>
      <c r="D35" s="29" t="s">
        <v>55</v>
      </c>
      <c r="E35" s="30" t="s">
        <v>57</v>
      </c>
      <c r="F35" s="26">
        <v>1</v>
      </c>
      <c r="G35" s="31"/>
    </row>
    <row r="36" s="1" customFormat="1" ht="21" customHeight="1" spans="1:7">
      <c r="A36" s="26">
        <v>30</v>
      </c>
      <c r="B36" s="27" t="s">
        <v>11</v>
      </c>
      <c r="C36" s="28">
        <v>2012902</v>
      </c>
      <c r="D36" s="29" t="s">
        <v>55</v>
      </c>
      <c r="E36" s="30" t="s">
        <v>58</v>
      </c>
      <c r="F36" s="26">
        <v>1</v>
      </c>
      <c r="G36" s="31"/>
    </row>
    <row r="37" s="1" customFormat="1" ht="21" customHeight="1" spans="1:7">
      <c r="A37" s="26">
        <v>31</v>
      </c>
      <c r="B37" s="27" t="s">
        <v>11</v>
      </c>
      <c r="C37" s="28">
        <v>2013602</v>
      </c>
      <c r="D37" s="29" t="s">
        <v>59</v>
      </c>
      <c r="E37" s="30" t="s">
        <v>60</v>
      </c>
      <c r="F37" s="26">
        <v>40</v>
      </c>
      <c r="G37" s="31"/>
    </row>
    <row r="38" s="1" customFormat="1" ht="21" customHeight="1" spans="1:7">
      <c r="A38" s="26">
        <v>32</v>
      </c>
      <c r="B38" s="27" t="s">
        <v>11</v>
      </c>
      <c r="C38" s="28">
        <v>2013602</v>
      </c>
      <c r="D38" s="29" t="s">
        <v>61</v>
      </c>
      <c r="E38" s="30" t="s">
        <v>62</v>
      </c>
      <c r="F38" s="26">
        <v>37.6</v>
      </c>
      <c r="G38" s="31"/>
    </row>
    <row r="39" s="1" customFormat="1" ht="37" customHeight="1" spans="1:7">
      <c r="A39" s="26">
        <v>33</v>
      </c>
      <c r="B39" s="27" t="s">
        <v>11</v>
      </c>
      <c r="C39" s="28">
        <v>2013202</v>
      </c>
      <c r="D39" s="29" t="s">
        <v>19</v>
      </c>
      <c r="E39" s="30" t="s">
        <v>63</v>
      </c>
      <c r="F39" s="26">
        <v>13</v>
      </c>
      <c r="G39" s="31"/>
    </row>
    <row r="40" s="1" customFormat="1" ht="21" customHeight="1" spans="1:7">
      <c r="A40" s="26">
        <v>34</v>
      </c>
      <c r="B40" s="27" t="s">
        <v>11</v>
      </c>
      <c r="C40" s="28">
        <v>2013299</v>
      </c>
      <c r="D40" s="29" t="s">
        <v>19</v>
      </c>
      <c r="E40" s="30" t="s">
        <v>64</v>
      </c>
      <c r="F40" s="26">
        <v>15</v>
      </c>
      <c r="G40" s="31"/>
    </row>
    <row r="41" s="1" customFormat="1" ht="21" customHeight="1" spans="1:7">
      <c r="A41" s="26">
        <v>35</v>
      </c>
      <c r="B41" s="27" t="s">
        <v>11</v>
      </c>
      <c r="C41" s="28">
        <v>2013302</v>
      </c>
      <c r="D41" s="29" t="s">
        <v>65</v>
      </c>
      <c r="E41" s="30" t="s">
        <v>66</v>
      </c>
      <c r="F41" s="26">
        <v>10</v>
      </c>
      <c r="G41" s="31"/>
    </row>
    <row r="42" s="1" customFormat="1" ht="21" customHeight="1" spans="1:7">
      <c r="A42" s="26">
        <v>36</v>
      </c>
      <c r="B42" s="27" t="s">
        <v>11</v>
      </c>
      <c r="C42" s="28">
        <v>2013402</v>
      </c>
      <c r="D42" s="29" t="s">
        <v>67</v>
      </c>
      <c r="E42" s="30" t="s">
        <v>68</v>
      </c>
      <c r="F42" s="26">
        <v>10</v>
      </c>
      <c r="G42" s="31"/>
    </row>
    <row r="43" s="1" customFormat="1" ht="21" customHeight="1" spans="1:7">
      <c r="A43" s="26">
        <v>37</v>
      </c>
      <c r="B43" s="27" t="s">
        <v>69</v>
      </c>
      <c r="C43" s="28">
        <v>2013816</v>
      </c>
      <c r="D43" s="29" t="s">
        <v>70</v>
      </c>
      <c r="E43" s="30" t="s">
        <v>71</v>
      </c>
      <c r="F43" s="26">
        <v>40</v>
      </c>
      <c r="G43" s="31"/>
    </row>
    <row r="44" s="1" customFormat="1" ht="21" customHeight="1" spans="1:7">
      <c r="A44" s="26">
        <v>38</v>
      </c>
      <c r="B44" s="27" t="s">
        <v>11</v>
      </c>
      <c r="C44" s="28">
        <v>2013999</v>
      </c>
      <c r="D44" s="29" t="s">
        <v>72</v>
      </c>
      <c r="E44" s="30" t="s">
        <v>73</v>
      </c>
      <c r="F44" s="26">
        <v>104.4</v>
      </c>
      <c r="G44" s="31"/>
    </row>
    <row r="45" s="1" customFormat="1" ht="21" customHeight="1" spans="1:7">
      <c r="A45" s="26">
        <v>39</v>
      </c>
      <c r="B45" s="27" t="s">
        <v>11</v>
      </c>
      <c r="C45" s="28">
        <v>2013999</v>
      </c>
      <c r="D45" s="29" t="s">
        <v>72</v>
      </c>
      <c r="E45" s="30" t="s">
        <v>74</v>
      </c>
      <c r="F45" s="26">
        <v>5</v>
      </c>
      <c r="G45" s="31"/>
    </row>
    <row r="46" s="1" customFormat="1" ht="28" customHeight="1" spans="1:7">
      <c r="A46" s="26">
        <v>40</v>
      </c>
      <c r="B46" s="32" t="s">
        <v>75</v>
      </c>
      <c r="C46" s="28">
        <v>2010702</v>
      </c>
      <c r="D46" s="29" t="s">
        <v>76</v>
      </c>
      <c r="E46" s="30" t="s">
        <v>77</v>
      </c>
      <c r="F46" s="26">
        <v>434</v>
      </c>
      <c r="G46" s="31"/>
    </row>
    <row r="47" s="1" customFormat="1" ht="21" customHeight="1" spans="1:7">
      <c r="A47" s="26">
        <v>41</v>
      </c>
      <c r="B47" s="27" t="s">
        <v>11</v>
      </c>
      <c r="C47" s="28">
        <v>2010406</v>
      </c>
      <c r="D47" s="29" t="s">
        <v>78</v>
      </c>
      <c r="E47" s="30" t="s">
        <v>79</v>
      </c>
      <c r="F47" s="26">
        <v>40</v>
      </c>
      <c r="G47" s="31"/>
    </row>
    <row r="48" s="1" customFormat="1" ht="21" customHeight="1" spans="1:7">
      <c r="A48" s="26">
        <v>42</v>
      </c>
      <c r="B48" s="27" t="s">
        <v>11</v>
      </c>
      <c r="C48" s="28">
        <v>2010508</v>
      </c>
      <c r="D48" s="29" t="s">
        <v>40</v>
      </c>
      <c r="E48" s="30" t="s">
        <v>80</v>
      </c>
      <c r="F48" s="26">
        <v>10</v>
      </c>
      <c r="G48" s="31"/>
    </row>
    <row r="49" s="1" customFormat="1" ht="21" customHeight="1" spans="1:7">
      <c r="A49" s="26">
        <v>43</v>
      </c>
      <c r="B49" s="27" t="s">
        <v>11</v>
      </c>
      <c r="C49" s="28">
        <v>2011199</v>
      </c>
      <c r="D49" s="29" t="s">
        <v>81</v>
      </c>
      <c r="E49" s="30" t="s">
        <v>82</v>
      </c>
      <c r="F49" s="26">
        <v>15</v>
      </c>
      <c r="G49" s="31"/>
    </row>
    <row r="50" s="1" customFormat="1" ht="21" customHeight="1" spans="1:7">
      <c r="A50" s="26">
        <v>44</v>
      </c>
      <c r="B50" s="27" t="s">
        <v>11</v>
      </c>
      <c r="C50" s="28">
        <v>2013302</v>
      </c>
      <c r="D50" s="29" t="s">
        <v>65</v>
      </c>
      <c r="E50" s="30" t="s">
        <v>83</v>
      </c>
      <c r="F50" s="26">
        <v>10</v>
      </c>
      <c r="G50" s="31"/>
    </row>
    <row r="51" s="1" customFormat="1" ht="21" customHeight="1" spans="1:7">
      <c r="A51" s="26">
        <v>45</v>
      </c>
      <c r="B51" s="27" t="s">
        <v>11</v>
      </c>
      <c r="C51" s="28">
        <v>2089999</v>
      </c>
      <c r="D51" s="29" t="s">
        <v>84</v>
      </c>
      <c r="E51" s="30" t="s">
        <v>85</v>
      </c>
      <c r="F51" s="26">
        <v>280</v>
      </c>
      <c r="G51" s="31"/>
    </row>
    <row r="52" s="1" customFormat="1" ht="21" customHeight="1" spans="1:7">
      <c r="A52" s="26">
        <v>46</v>
      </c>
      <c r="B52" s="27" t="s">
        <v>11</v>
      </c>
      <c r="C52" s="28">
        <v>2012602</v>
      </c>
      <c r="D52" s="29" t="s">
        <v>86</v>
      </c>
      <c r="E52" s="30" t="s">
        <v>87</v>
      </c>
      <c r="F52" s="26">
        <v>5</v>
      </c>
      <c r="G52" s="31"/>
    </row>
    <row r="53" s="1" customFormat="1" ht="21" customHeight="1" spans="1:7">
      <c r="A53" s="26">
        <v>47</v>
      </c>
      <c r="B53" s="27" t="s">
        <v>11</v>
      </c>
      <c r="C53" s="28">
        <v>2013299</v>
      </c>
      <c r="D53" s="29" t="s">
        <v>19</v>
      </c>
      <c r="E53" s="30" t="s">
        <v>88</v>
      </c>
      <c r="F53" s="26">
        <v>25</v>
      </c>
      <c r="G53" s="31"/>
    </row>
    <row r="54" s="1" customFormat="1" ht="21" customHeight="1" spans="1:7">
      <c r="A54" s="26">
        <v>48</v>
      </c>
      <c r="B54" s="27" t="s">
        <v>11</v>
      </c>
      <c r="C54" s="28">
        <v>2013499</v>
      </c>
      <c r="D54" s="29" t="s">
        <v>67</v>
      </c>
      <c r="E54" s="30" t="s">
        <v>89</v>
      </c>
      <c r="F54" s="26">
        <v>70</v>
      </c>
      <c r="G54" s="31"/>
    </row>
    <row r="55" s="1" customFormat="1" ht="21" customHeight="1" spans="1:7">
      <c r="A55" s="26">
        <v>49</v>
      </c>
      <c r="B55" s="27" t="s">
        <v>11</v>
      </c>
      <c r="C55" s="28">
        <v>2012906</v>
      </c>
      <c r="D55" s="29" t="s">
        <v>90</v>
      </c>
      <c r="E55" s="30" t="s">
        <v>91</v>
      </c>
      <c r="F55" s="26">
        <v>20</v>
      </c>
      <c r="G55" s="31"/>
    </row>
    <row r="56" s="1" customFormat="1" ht="21" customHeight="1" spans="1:7">
      <c r="A56" s="26">
        <v>50</v>
      </c>
      <c r="B56" s="27" t="s">
        <v>69</v>
      </c>
      <c r="C56" s="33">
        <v>2010499</v>
      </c>
      <c r="D56" s="33" t="s">
        <v>78</v>
      </c>
      <c r="E56" s="34" t="s">
        <v>92</v>
      </c>
      <c r="F56" s="26">
        <v>1000</v>
      </c>
      <c r="G56" s="31"/>
    </row>
    <row r="57" s="1" customFormat="1" ht="21" customHeight="1" spans="1:7">
      <c r="A57" s="26">
        <v>51</v>
      </c>
      <c r="B57" s="27" t="s">
        <v>11</v>
      </c>
      <c r="C57" s="33">
        <v>2010499</v>
      </c>
      <c r="D57" s="33" t="s">
        <v>28</v>
      </c>
      <c r="E57" s="34" t="s">
        <v>93</v>
      </c>
      <c r="F57" s="26">
        <v>300</v>
      </c>
      <c r="G57" s="31"/>
    </row>
    <row r="58" s="1" customFormat="1" ht="21" customHeight="1" spans="1:7">
      <c r="A58" s="26">
        <v>52</v>
      </c>
      <c r="B58" s="27" t="s">
        <v>11</v>
      </c>
      <c r="C58" s="28">
        <v>2012999</v>
      </c>
      <c r="D58" s="29" t="s">
        <v>49</v>
      </c>
      <c r="E58" s="34" t="s">
        <v>94</v>
      </c>
      <c r="F58" s="26">
        <v>6</v>
      </c>
      <c r="G58" s="31"/>
    </row>
    <row r="59" s="1" customFormat="1" ht="21" customHeight="1" spans="1:7">
      <c r="A59" s="26">
        <v>53</v>
      </c>
      <c r="B59" s="27" t="s">
        <v>11</v>
      </c>
      <c r="C59" s="28">
        <v>2012999</v>
      </c>
      <c r="D59" s="29" t="s">
        <v>52</v>
      </c>
      <c r="E59" s="34" t="s">
        <v>95</v>
      </c>
      <c r="F59" s="26">
        <v>9</v>
      </c>
      <c r="G59" s="31"/>
    </row>
    <row r="60" s="1" customFormat="1" ht="21" customHeight="1" spans="1:7">
      <c r="A60" s="26">
        <v>54</v>
      </c>
      <c r="B60" s="27" t="s">
        <v>69</v>
      </c>
      <c r="C60" s="33">
        <v>2011308</v>
      </c>
      <c r="D60" s="33" t="s">
        <v>96</v>
      </c>
      <c r="E60" s="34" t="s">
        <v>97</v>
      </c>
      <c r="F60" s="26">
        <v>50</v>
      </c>
      <c r="G60" s="31"/>
    </row>
    <row r="61" s="1" customFormat="1" ht="21" customHeight="1" spans="1:7">
      <c r="A61" s="26">
        <v>55</v>
      </c>
      <c r="B61" s="27" t="s">
        <v>11</v>
      </c>
      <c r="C61" s="33">
        <v>2013102</v>
      </c>
      <c r="D61" s="33" t="s">
        <v>59</v>
      </c>
      <c r="E61" s="34" t="s">
        <v>98</v>
      </c>
      <c r="F61" s="26">
        <v>22.52</v>
      </c>
      <c r="G61" s="31"/>
    </row>
    <row r="62" s="1" customFormat="1" ht="21" customHeight="1" spans="1:7">
      <c r="A62" s="26">
        <v>56</v>
      </c>
      <c r="B62" s="27" t="s">
        <v>11</v>
      </c>
      <c r="C62" s="33">
        <v>2010399</v>
      </c>
      <c r="D62" s="33" t="s">
        <v>99</v>
      </c>
      <c r="E62" s="34" t="s">
        <v>100</v>
      </c>
      <c r="F62" s="26">
        <v>69</v>
      </c>
      <c r="G62" s="31"/>
    </row>
    <row r="63" s="1" customFormat="1" ht="21" customHeight="1" spans="1:7">
      <c r="A63" s="26">
        <v>57</v>
      </c>
      <c r="B63" s="27" t="s">
        <v>11</v>
      </c>
      <c r="C63" s="28">
        <v>2012999</v>
      </c>
      <c r="D63" s="29" t="s">
        <v>49</v>
      </c>
      <c r="E63" s="30" t="s">
        <v>101</v>
      </c>
      <c r="F63" s="26">
        <v>9.87</v>
      </c>
      <c r="G63" s="31"/>
    </row>
    <row r="64" s="1" customFormat="1" ht="24" customHeight="1" spans="1:7">
      <c r="A64" s="21" t="s">
        <v>102</v>
      </c>
      <c r="B64" s="21"/>
      <c r="C64" s="22"/>
      <c r="D64" s="22"/>
      <c r="E64" s="23"/>
      <c r="F64" s="24">
        <f>SUM(F65:F67)</f>
        <v>27.2</v>
      </c>
      <c r="G64" s="31"/>
    </row>
    <row r="65" s="1" customFormat="1" ht="21" customHeight="1" spans="1:7">
      <c r="A65" s="26">
        <v>1</v>
      </c>
      <c r="B65" s="27" t="s">
        <v>11</v>
      </c>
      <c r="C65" s="28">
        <v>2030607</v>
      </c>
      <c r="D65" s="28" t="s">
        <v>103</v>
      </c>
      <c r="E65" s="30" t="s">
        <v>104</v>
      </c>
      <c r="F65" s="26">
        <v>10</v>
      </c>
      <c r="G65" s="31"/>
    </row>
    <row r="66" s="1" customFormat="1" ht="21" customHeight="1" spans="1:7">
      <c r="A66" s="26">
        <v>2</v>
      </c>
      <c r="B66" s="27" t="s">
        <v>11</v>
      </c>
      <c r="C66" s="28">
        <v>2030607</v>
      </c>
      <c r="D66" s="28" t="s">
        <v>103</v>
      </c>
      <c r="E66" s="30" t="s">
        <v>105</v>
      </c>
      <c r="F66" s="26">
        <v>10</v>
      </c>
      <c r="G66" s="31"/>
    </row>
    <row r="67" s="1" customFormat="1" ht="21" customHeight="1" spans="1:7">
      <c r="A67" s="26">
        <v>3</v>
      </c>
      <c r="B67" s="27" t="s">
        <v>11</v>
      </c>
      <c r="C67" s="28">
        <v>2030607</v>
      </c>
      <c r="D67" s="28" t="s">
        <v>103</v>
      </c>
      <c r="E67" s="30" t="s">
        <v>106</v>
      </c>
      <c r="F67" s="26">
        <v>7.2</v>
      </c>
      <c r="G67" s="31"/>
    </row>
    <row r="68" s="1" customFormat="1" ht="24" customHeight="1" spans="1:7">
      <c r="A68" s="21" t="s">
        <v>107</v>
      </c>
      <c r="B68" s="21"/>
      <c r="C68" s="22"/>
      <c r="D68" s="22"/>
      <c r="E68" s="23"/>
      <c r="F68" s="24">
        <f>SUM(F69:F76)</f>
        <v>679</v>
      </c>
      <c r="G68" s="31"/>
    </row>
    <row r="69" s="1" customFormat="1" ht="26" customHeight="1" spans="1:7">
      <c r="A69" s="26">
        <v>1</v>
      </c>
      <c r="B69" s="27" t="s">
        <v>11</v>
      </c>
      <c r="C69" s="28">
        <v>2040199</v>
      </c>
      <c r="D69" s="28" t="s">
        <v>108</v>
      </c>
      <c r="E69" s="30" t="s">
        <v>109</v>
      </c>
      <c r="F69" s="26">
        <v>38</v>
      </c>
      <c r="G69" s="31"/>
    </row>
    <row r="70" s="1" customFormat="1" ht="45" customHeight="1" spans="1:7">
      <c r="A70" s="26">
        <v>2</v>
      </c>
      <c r="B70" s="27" t="s">
        <v>11</v>
      </c>
      <c r="C70" s="28">
        <v>2049999</v>
      </c>
      <c r="D70" s="28" t="s">
        <v>110</v>
      </c>
      <c r="E70" s="30" t="s">
        <v>111</v>
      </c>
      <c r="F70" s="26">
        <v>210</v>
      </c>
      <c r="G70" s="31"/>
    </row>
    <row r="71" s="1" customFormat="1" ht="26" customHeight="1" spans="1:7">
      <c r="A71" s="26">
        <v>3</v>
      </c>
      <c r="B71" s="27" t="s">
        <v>11</v>
      </c>
      <c r="C71" s="28">
        <v>2040299</v>
      </c>
      <c r="D71" s="28" t="s">
        <v>112</v>
      </c>
      <c r="E71" s="30" t="s">
        <v>113</v>
      </c>
      <c r="F71" s="26">
        <v>80</v>
      </c>
      <c r="G71" s="31"/>
    </row>
    <row r="72" s="1" customFormat="1" ht="26" customHeight="1" spans="1:7">
      <c r="A72" s="26">
        <v>4</v>
      </c>
      <c r="B72" s="27" t="s">
        <v>11</v>
      </c>
      <c r="C72" s="28">
        <v>2040604</v>
      </c>
      <c r="D72" s="28" t="s">
        <v>114</v>
      </c>
      <c r="E72" s="30" t="s">
        <v>115</v>
      </c>
      <c r="F72" s="26">
        <v>159</v>
      </c>
      <c r="G72" s="31"/>
    </row>
    <row r="73" s="1" customFormat="1" ht="26" customHeight="1" spans="1:7">
      <c r="A73" s="26">
        <v>5</v>
      </c>
      <c r="B73" s="27" t="s">
        <v>11</v>
      </c>
      <c r="C73" s="28">
        <v>2040299</v>
      </c>
      <c r="D73" s="28" t="s">
        <v>112</v>
      </c>
      <c r="E73" s="30" t="s">
        <v>116</v>
      </c>
      <c r="F73" s="26">
        <v>150</v>
      </c>
      <c r="G73" s="31"/>
    </row>
    <row r="74" s="1" customFormat="1" ht="26" customHeight="1" spans="1:7">
      <c r="A74" s="26">
        <v>6</v>
      </c>
      <c r="B74" s="27" t="s">
        <v>11</v>
      </c>
      <c r="C74" s="28">
        <v>2040299</v>
      </c>
      <c r="D74" s="28" t="s">
        <v>114</v>
      </c>
      <c r="E74" s="30" t="s">
        <v>117</v>
      </c>
      <c r="F74" s="26">
        <v>20</v>
      </c>
      <c r="G74" s="31"/>
    </row>
    <row r="75" s="1" customFormat="1" ht="26" customHeight="1" spans="1:7">
      <c r="A75" s="26">
        <v>7</v>
      </c>
      <c r="B75" s="27" t="s">
        <v>11</v>
      </c>
      <c r="C75" s="28">
        <v>2040299</v>
      </c>
      <c r="D75" s="28" t="s">
        <v>112</v>
      </c>
      <c r="E75" s="30" t="s">
        <v>118</v>
      </c>
      <c r="F75" s="26">
        <v>12</v>
      </c>
      <c r="G75" s="31"/>
    </row>
    <row r="76" s="1" customFormat="1" ht="26" customHeight="1" spans="1:7">
      <c r="A76" s="26">
        <v>8</v>
      </c>
      <c r="B76" s="27" t="s">
        <v>11</v>
      </c>
      <c r="C76" s="28">
        <v>2040299</v>
      </c>
      <c r="D76" s="28" t="s">
        <v>112</v>
      </c>
      <c r="E76" s="30" t="s">
        <v>119</v>
      </c>
      <c r="F76" s="26">
        <v>10</v>
      </c>
      <c r="G76" s="31"/>
    </row>
    <row r="77" s="1" customFormat="1" ht="24" customHeight="1" spans="1:7">
      <c r="A77" s="21" t="s">
        <v>120</v>
      </c>
      <c r="B77" s="21"/>
      <c r="C77" s="22"/>
      <c r="D77" s="22"/>
      <c r="E77" s="23"/>
      <c r="F77" s="24">
        <f>SUM(F78:F93)</f>
        <v>7885.22</v>
      </c>
      <c r="G77" s="31"/>
    </row>
    <row r="78" s="1" customFormat="1" ht="26" customHeight="1" spans="1:7">
      <c r="A78" s="26">
        <v>1</v>
      </c>
      <c r="B78" s="27" t="s">
        <v>11</v>
      </c>
      <c r="C78" s="28">
        <v>2050201</v>
      </c>
      <c r="D78" s="28" t="s">
        <v>121</v>
      </c>
      <c r="E78" s="30" t="s">
        <v>122</v>
      </c>
      <c r="F78" s="26">
        <v>11</v>
      </c>
      <c r="G78" s="31"/>
    </row>
    <row r="79" s="1" customFormat="1" ht="34" customHeight="1" spans="1:7">
      <c r="A79" s="26">
        <v>2</v>
      </c>
      <c r="B79" s="27" t="s">
        <v>11</v>
      </c>
      <c r="C79" s="28">
        <v>2050204</v>
      </c>
      <c r="D79" s="28" t="s">
        <v>121</v>
      </c>
      <c r="E79" s="30" t="s">
        <v>123</v>
      </c>
      <c r="F79" s="26">
        <v>12</v>
      </c>
      <c r="G79" s="31"/>
    </row>
    <row r="80" s="1" customFormat="1" ht="36" customHeight="1" spans="1:7">
      <c r="A80" s="26">
        <v>3</v>
      </c>
      <c r="B80" s="27" t="s">
        <v>11</v>
      </c>
      <c r="C80" s="28">
        <v>2050302</v>
      </c>
      <c r="D80" s="28" t="s">
        <v>121</v>
      </c>
      <c r="E80" s="30" t="s">
        <v>124</v>
      </c>
      <c r="F80" s="26">
        <v>41</v>
      </c>
      <c r="G80" s="31"/>
    </row>
    <row r="81" s="1" customFormat="1" ht="22" customHeight="1" spans="1:7">
      <c r="A81" s="26">
        <v>4</v>
      </c>
      <c r="B81" s="27" t="s">
        <v>11</v>
      </c>
      <c r="C81" s="28">
        <v>2050102</v>
      </c>
      <c r="D81" s="28" t="s">
        <v>121</v>
      </c>
      <c r="E81" s="30" t="s">
        <v>125</v>
      </c>
      <c r="F81" s="26">
        <v>44</v>
      </c>
      <c r="G81" s="31"/>
    </row>
    <row r="82" s="1" customFormat="1" ht="22" customHeight="1" spans="1:7">
      <c r="A82" s="26">
        <v>5</v>
      </c>
      <c r="B82" s="27" t="s">
        <v>11</v>
      </c>
      <c r="C82" s="28">
        <v>2050202</v>
      </c>
      <c r="D82" s="28" t="s">
        <v>121</v>
      </c>
      <c r="E82" s="30" t="s">
        <v>126</v>
      </c>
      <c r="F82" s="26">
        <v>66</v>
      </c>
      <c r="G82" s="31"/>
    </row>
    <row r="83" s="1" customFormat="1" ht="22" customHeight="1" spans="1:7">
      <c r="A83" s="26">
        <v>6</v>
      </c>
      <c r="B83" s="27" t="s">
        <v>11</v>
      </c>
      <c r="C83" s="28">
        <v>2050204</v>
      </c>
      <c r="D83" s="28" t="s">
        <v>121</v>
      </c>
      <c r="E83" s="30" t="s">
        <v>127</v>
      </c>
      <c r="F83" s="26">
        <v>439</v>
      </c>
      <c r="G83" s="31"/>
    </row>
    <row r="84" s="1" customFormat="1" ht="22" customHeight="1" spans="1:7">
      <c r="A84" s="26">
        <v>7</v>
      </c>
      <c r="B84" s="27" t="s">
        <v>11</v>
      </c>
      <c r="C84" s="28">
        <v>2050201</v>
      </c>
      <c r="D84" s="28" t="s">
        <v>121</v>
      </c>
      <c r="E84" s="30" t="s">
        <v>128</v>
      </c>
      <c r="F84" s="26">
        <v>185</v>
      </c>
      <c r="G84" s="31"/>
    </row>
    <row r="85" s="1" customFormat="1" ht="22" customHeight="1" spans="1:7">
      <c r="A85" s="26">
        <v>8</v>
      </c>
      <c r="B85" s="27" t="s">
        <v>11</v>
      </c>
      <c r="C85" s="35">
        <v>2050204</v>
      </c>
      <c r="D85" s="28" t="s">
        <v>121</v>
      </c>
      <c r="E85" s="30" t="s">
        <v>129</v>
      </c>
      <c r="F85" s="26">
        <v>100</v>
      </c>
      <c r="G85" s="31"/>
    </row>
    <row r="86" s="1" customFormat="1" ht="22" customHeight="1" spans="1:7">
      <c r="A86" s="26">
        <v>9</v>
      </c>
      <c r="B86" s="27" t="s">
        <v>11</v>
      </c>
      <c r="C86" s="28">
        <v>2050201</v>
      </c>
      <c r="D86" s="28" t="s">
        <v>121</v>
      </c>
      <c r="E86" s="30" t="s">
        <v>130</v>
      </c>
      <c r="F86" s="26">
        <v>3</v>
      </c>
      <c r="G86" s="31"/>
    </row>
    <row r="87" s="1" customFormat="1" ht="22" customHeight="1" spans="1:7">
      <c r="A87" s="26">
        <v>10</v>
      </c>
      <c r="B87" s="27" t="s">
        <v>11</v>
      </c>
      <c r="C87" s="28">
        <v>2050199</v>
      </c>
      <c r="D87" s="28" t="s">
        <v>121</v>
      </c>
      <c r="E87" s="30" t="s">
        <v>131</v>
      </c>
      <c r="F87" s="26">
        <v>150</v>
      </c>
      <c r="G87" s="31"/>
    </row>
    <row r="88" s="1" customFormat="1" ht="22" customHeight="1" spans="1:7">
      <c r="A88" s="26">
        <v>11</v>
      </c>
      <c r="B88" s="27" t="s">
        <v>11</v>
      </c>
      <c r="C88" s="28">
        <v>2050202</v>
      </c>
      <c r="D88" s="28" t="s">
        <v>121</v>
      </c>
      <c r="E88" s="30" t="s">
        <v>132</v>
      </c>
      <c r="F88" s="26">
        <v>505</v>
      </c>
      <c r="G88" s="31"/>
    </row>
    <row r="89" s="1" customFormat="1" ht="22" customHeight="1" spans="1:7">
      <c r="A89" s="26">
        <v>12</v>
      </c>
      <c r="B89" s="27" t="s">
        <v>11</v>
      </c>
      <c r="C89" s="28">
        <v>2050202</v>
      </c>
      <c r="D89" s="28" t="s">
        <v>121</v>
      </c>
      <c r="E89" s="30" t="s">
        <v>133</v>
      </c>
      <c r="F89" s="26">
        <v>1261</v>
      </c>
      <c r="G89" s="31"/>
    </row>
    <row r="90" s="1" customFormat="1" ht="22" customHeight="1" spans="1:7">
      <c r="A90" s="26">
        <v>13</v>
      </c>
      <c r="B90" s="27" t="s">
        <v>11</v>
      </c>
      <c r="C90" s="28">
        <v>2050202</v>
      </c>
      <c r="D90" s="28" t="s">
        <v>121</v>
      </c>
      <c r="E90" s="30" t="s">
        <v>134</v>
      </c>
      <c r="F90" s="26">
        <v>4335.99</v>
      </c>
      <c r="G90" s="31"/>
    </row>
    <row r="91" s="1" customFormat="1" ht="22" customHeight="1" spans="1:7">
      <c r="A91" s="26">
        <v>14</v>
      </c>
      <c r="B91" s="27" t="s">
        <v>11</v>
      </c>
      <c r="C91" s="28">
        <v>2050202</v>
      </c>
      <c r="D91" s="28" t="s">
        <v>121</v>
      </c>
      <c r="E91" s="30" t="s">
        <v>135</v>
      </c>
      <c r="F91" s="26">
        <v>23.09</v>
      </c>
      <c r="G91" s="31"/>
    </row>
    <row r="92" s="1" customFormat="1" ht="22" customHeight="1" spans="1:7">
      <c r="A92" s="26">
        <v>15</v>
      </c>
      <c r="B92" s="27" t="s">
        <v>11</v>
      </c>
      <c r="C92" s="28">
        <v>2050302</v>
      </c>
      <c r="D92" s="28" t="s">
        <v>121</v>
      </c>
      <c r="E92" s="30" t="s">
        <v>136</v>
      </c>
      <c r="F92" s="26">
        <v>144</v>
      </c>
      <c r="G92" s="31"/>
    </row>
    <row r="93" s="1" customFormat="1" ht="22" customHeight="1" spans="1:7">
      <c r="A93" s="26">
        <v>16</v>
      </c>
      <c r="B93" s="27" t="s">
        <v>11</v>
      </c>
      <c r="C93" s="28">
        <v>2050202</v>
      </c>
      <c r="D93" s="28" t="s">
        <v>121</v>
      </c>
      <c r="E93" s="30" t="s">
        <v>137</v>
      </c>
      <c r="F93" s="26">
        <v>565.14</v>
      </c>
      <c r="G93" s="31"/>
    </row>
    <row r="94" s="1" customFormat="1" ht="24" customHeight="1" spans="1:7">
      <c r="A94" s="21" t="s">
        <v>138</v>
      </c>
      <c r="B94" s="21"/>
      <c r="C94" s="22"/>
      <c r="D94" s="22"/>
      <c r="E94" s="23"/>
      <c r="F94" s="24">
        <f>SUM(F95:F97)</f>
        <v>48.71</v>
      </c>
      <c r="G94" s="31"/>
    </row>
    <row r="95" s="1" customFormat="1" ht="24" customHeight="1" spans="1:7">
      <c r="A95" s="26">
        <v>1</v>
      </c>
      <c r="B95" s="27" t="s">
        <v>11</v>
      </c>
      <c r="C95" s="28">
        <v>2060199</v>
      </c>
      <c r="D95" s="28" t="s">
        <v>139</v>
      </c>
      <c r="E95" s="30" t="s">
        <v>140</v>
      </c>
      <c r="F95" s="26">
        <v>5</v>
      </c>
      <c r="G95" s="31"/>
    </row>
    <row r="96" s="1" customFormat="1" ht="24" customHeight="1" spans="1:7">
      <c r="A96" s="26">
        <v>2</v>
      </c>
      <c r="B96" s="27" t="s">
        <v>11</v>
      </c>
      <c r="C96" s="28">
        <v>2060199</v>
      </c>
      <c r="D96" s="28" t="s">
        <v>139</v>
      </c>
      <c r="E96" s="30" t="s">
        <v>141</v>
      </c>
      <c r="F96" s="26">
        <v>12.42</v>
      </c>
      <c r="G96" s="31"/>
    </row>
    <row r="97" s="1" customFormat="1" ht="24" customHeight="1" spans="1:7">
      <c r="A97" s="26">
        <v>3</v>
      </c>
      <c r="B97" s="27" t="s">
        <v>11</v>
      </c>
      <c r="C97" s="28">
        <v>2060199</v>
      </c>
      <c r="D97" s="28" t="s">
        <v>121</v>
      </c>
      <c r="E97" s="30" t="s">
        <v>142</v>
      </c>
      <c r="F97" s="26">
        <v>31.29</v>
      </c>
      <c r="G97" s="31"/>
    </row>
    <row r="98" s="1" customFormat="1" ht="24" customHeight="1" spans="1:7">
      <c r="A98" s="21" t="s">
        <v>143</v>
      </c>
      <c r="B98" s="21"/>
      <c r="C98" s="22"/>
      <c r="D98" s="22"/>
      <c r="E98" s="23"/>
      <c r="F98" s="24">
        <f>SUM(F99:F107)</f>
        <v>632.7</v>
      </c>
      <c r="G98" s="31"/>
    </row>
    <row r="99" s="1" customFormat="1" ht="21" customHeight="1" spans="1:7">
      <c r="A99" s="26">
        <v>1</v>
      </c>
      <c r="B99" s="27" t="s">
        <v>11</v>
      </c>
      <c r="C99" s="28">
        <v>2070199</v>
      </c>
      <c r="D99" s="28" t="s">
        <v>144</v>
      </c>
      <c r="E99" s="30" t="s">
        <v>145</v>
      </c>
      <c r="F99" s="26">
        <v>11</v>
      </c>
      <c r="G99" s="31"/>
    </row>
    <row r="100" s="1" customFormat="1" ht="21" customHeight="1" spans="1:7">
      <c r="A100" s="26">
        <v>2</v>
      </c>
      <c r="B100" s="27" t="s">
        <v>11</v>
      </c>
      <c r="C100" s="28">
        <v>2070808</v>
      </c>
      <c r="D100" s="28" t="s">
        <v>144</v>
      </c>
      <c r="E100" s="30" t="s">
        <v>146</v>
      </c>
      <c r="F100" s="26">
        <v>48</v>
      </c>
      <c r="G100" s="31"/>
    </row>
    <row r="101" s="1" customFormat="1" ht="21" customHeight="1" spans="1:7">
      <c r="A101" s="26">
        <v>3</v>
      </c>
      <c r="B101" s="27" t="s">
        <v>11</v>
      </c>
      <c r="C101" s="28">
        <v>2070899</v>
      </c>
      <c r="D101" s="28" t="s">
        <v>147</v>
      </c>
      <c r="E101" s="30" t="s">
        <v>148</v>
      </c>
      <c r="F101" s="26">
        <v>20</v>
      </c>
      <c r="G101" s="31"/>
    </row>
    <row r="102" s="1" customFormat="1" ht="21" customHeight="1" spans="1:7">
      <c r="A102" s="26">
        <v>4</v>
      </c>
      <c r="B102" s="27" t="s">
        <v>11</v>
      </c>
      <c r="C102" s="28">
        <v>2070205</v>
      </c>
      <c r="D102" s="28" t="s">
        <v>144</v>
      </c>
      <c r="E102" s="30" t="s">
        <v>149</v>
      </c>
      <c r="F102" s="26">
        <v>145</v>
      </c>
      <c r="G102" s="31"/>
    </row>
    <row r="103" s="1" customFormat="1" ht="21" customHeight="1" spans="1:7">
      <c r="A103" s="26">
        <v>5</v>
      </c>
      <c r="B103" s="27" t="s">
        <v>11</v>
      </c>
      <c r="C103" s="28">
        <v>2070204</v>
      </c>
      <c r="D103" s="28" t="s">
        <v>144</v>
      </c>
      <c r="E103" s="30" t="s">
        <v>150</v>
      </c>
      <c r="F103" s="26">
        <v>101.8</v>
      </c>
      <c r="G103" s="31"/>
    </row>
    <row r="104" s="1" customFormat="1" ht="21" customHeight="1" spans="1:7">
      <c r="A104" s="26">
        <v>6</v>
      </c>
      <c r="B104" s="27" t="s">
        <v>11</v>
      </c>
      <c r="C104" s="28">
        <v>2070307</v>
      </c>
      <c r="D104" s="28" t="s">
        <v>144</v>
      </c>
      <c r="E104" s="30" t="s">
        <v>151</v>
      </c>
      <c r="F104" s="26">
        <v>32.9</v>
      </c>
      <c r="G104" s="31"/>
    </row>
    <row r="105" s="1" customFormat="1" ht="21" customHeight="1" spans="1:7">
      <c r="A105" s="26">
        <v>7</v>
      </c>
      <c r="B105" s="27" t="s">
        <v>11</v>
      </c>
      <c r="C105" s="28">
        <v>2070204</v>
      </c>
      <c r="D105" s="28" t="s">
        <v>144</v>
      </c>
      <c r="E105" s="30" t="s">
        <v>152</v>
      </c>
      <c r="F105" s="26">
        <v>3</v>
      </c>
      <c r="G105" s="31"/>
    </row>
    <row r="106" s="1" customFormat="1" ht="21" customHeight="1" spans="1:7">
      <c r="A106" s="26">
        <v>8</v>
      </c>
      <c r="B106" s="27" t="s">
        <v>11</v>
      </c>
      <c r="C106" s="28">
        <v>2070199</v>
      </c>
      <c r="D106" s="28" t="s">
        <v>144</v>
      </c>
      <c r="E106" s="30" t="s">
        <v>153</v>
      </c>
      <c r="F106" s="26">
        <v>90</v>
      </c>
      <c r="G106" s="31"/>
    </row>
    <row r="107" s="1" customFormat="1" ht="21" customHeight="1" spans="1:7">
      <c r="A107" s="26">
        <v>9</v>
      </c>
      <c r="B107" s="27" t="s">
        <v>11</v>
      </c>
      <c r="C107" s="28">
        <v>2070199</v>
      </c>
      <c r="D107" s="28" t="s">
        <v>144</v>
      </c>
      <c r="E107" s="30" t="s">
        <v>154</v>
      </c>
      <c r="F107" s="26">
        <v>181</v>
      </c>
      <c r="G107" s="31"/>
    </row>
    <row r="108" s="1" customFormat="1" ht="24" customHeight="1" spans="1:7">
      <c r="A108" s="21" t="s">
        <v>155</v>
      </c>
      <c r="B108" s="21"/>
      <c r="C108" s="22"/>
      <c r="D108" s="22"/>
      <c r="E108" s="23"/>
      <c r="F108" s="24">
        <f>SUM(F109:F141)</f>
        <v>22088.88</v>
      </c>
      <c r="G108" s="31"/>
    </row>
    <row r="109" s="1" customFormat="1" ht="24" customHeight="1" spans="1:7">
      <c r="A109" s="26">
        <v>1</v>
      </c>
      <c r="B109" s="27" t="s">
        <v>156</v>
      </c>
      <c r="C109" s="28">
        <v>2081901</v>
      </c>
      <c r="D109" s="28" t="s">
        <v>157</v>
      </c>
      <c r="E109" s="30" t="s">
        <v>158</v>
      </c>
      <c r="F109" s="26">
        <v>83.4</v>
      </c>
      <c r="G109" s="31"/>
    </row>
    <row r="110" s="1" customFormat="1" ht="24" customHeight="1" spans="1:7">
      <c r="A110" s="26">
        <v>2</v>
      </c>
      <c r="B110" s="27" t="s">
        <v>156</v>
      </c>
      <c r="C110" s="28">
        <v>2082102</v>
      </c>
      <c r="D110" s="28" t="s">
        <v>157</v>
      </c>
      <c r="E110" s="30" t="s">
        <v>159</v>
      </c>
      <c r="F110" s="26">
        <v>70</v>
      </c>
      <c r="G110" s="31"/>
    </row>
    <row r="111" s="1" customFormat="1" ht="24" customHeight="1" spans="1:7">
      <c r="A111" s="26">
        <v>3</v>
      </c>
      <c r="B111" s="27" t="s">
        <v>156</v>
      </c>
      <c r="C111" s="28">
        <v>2081001</v>
      </c>
      <c r="D111" s="28" t="s">
        <v>157</v>
      </c>
      <c r="E111" s="30" t="s">
        <v>160</v>
      </c>
      <c r="F111" s="26">
        <v>18</v>
      </c>
      <c r="G111" s="31"/>
    </row>
    <row r="112" s="1" customFormat="1" ht="24" customHeight="1" spans="1:7">
      <c r="A112" s="26">
        <v>4</v>
      </c>
      <c r="B112" s="27" t="s">
        <v>156</v>
      </c>
      <c r="C112" s="28">
        <v>2082602</v>
      </c>
      <c r="D112" s="28" t="s">
        <v>84</v>
      </c>
      <c r="E112" s="30" t="s">
        <v>161</v>
      </c>
      <c r="F112" s="26">
        <v>1101</v>
      </c>
      <c r="G112" s="31"/>
    </row>
    <row r="113" s="1" customFormat="1" ht="24" customHeight="1" spans="1:7">
      <c r="A113" s="26">
        <v>5</v>
      </c>
      <c r="B113" s="27" t="s">
        <v>156</v>
      </c>
      <c r="C113" s="33">
        <v>2081002</v>
      </c>
      <c r="D113" s="33" t="s">
        <v>157</v>
      </c>
      <c r="E113" s="30" t="s">
        <v>162</v>
      </c>
      <c r="F113" s="26">
        <v>135.5</v>
      </c>
      <c r="G113" s="31"/>
    </row>
    <row r="114" s="1" customFormat="1" ht="24" customHeight="1" spans="1:7">
      <c r="A114" s="26">
        <v>6</v>
      </c>
      <c r="B114" s="27" t="s">
        <v>156</v>
      </c>
      <c r="C114" s="28">
        <v>2082601</v>
      </c>
      <c r="D114" s="28" t="s">
        <v>163</v>
      </c>
      <c r="E114" s="30" t="s">
        <v>164</v>
      </c>
      <c r="F114" s="26">
        <v>153</v>
      </c>
      <c r="G114" s="31"/>
    </row>
    <row r="115" s="1" customFormat="1" ht="24" customHeight="1" spans="1:7">
      <c r="A115" s="26">
        <v>7</v>
      </c>
      <c r="B115" s="27" t="s">
        <v>156</v>
      </c>
      <c r="C115" s="28">
        <v>2080507</v>
      </c>
      <c r="D115" s="28" t="s">
        <v>163</v>
      </c>
      <c r="E115" s="30" t="s">
        <v>165</v>
      </c>
      <c r="F115" s="26">
        <v>8743</v>
      </c>
      <c r="G115" s="31"/>
    </row>
    <row r="116" s="1" customFormat="1" ht="24" customHeight="1" spans="1:7">
      <c r="A116" s="26">
        <v>8</v>
      </c>
      <c r="B116" s="27" t="s">
        <v>156</v>
      </c>
      <c r="C116" s="35">
        <v>2081002</v>
      </c>
      <c r="D116" s="35" t="s">
        <v>157</v>
      </c>
      <c r="E116" s="30" t="s">
        <v>166</v>
      </c>
      <c r="F116" s="26">
        <v>49.54</v>
      </c>
      <c r="G116" s="31"/>
    </row>
    <row r="117" s="1" customFormat="1" ht="24" customHeight="1" spans="1:7">
      <c r="A117" s="26">
        <v>9</v>
      </c>
      <c r="B117" s="27" t="s">
        <v>156</v>
      </c>
      <c r="C117" s="28">
        <v>2080805</v>
      </c>
      <c r="D117" s="28" t="s">
        <v>167</v>
      </c>
      <c r="E117" s="30" t="s">
        <v>168</v>
      </c>
      <c r="F117" s="26">
        <f>151.5-13.12</f>
        <v>138.38</v>
      </c>
      <c r="G117" s="31"/>
    </row>
    <row r="118" s="1" customFormat="1" ht="24" customHeight="1" spans="1:7">
      <c r="A118" s="26">
        <v>10</v>
      </c>
      <c r="B118" s="27" t="s">
        <v>156</v>
      </c>
      <c r="C118" s="28">
        <v>2080805</v>
      </c>
      <c r="D118" s="28" t="s">
        <v>167</v>
      </c>
      <c r="E118" s="30" t="s">
        <v>169</v>
      </c>
      <c r="F118" s="26">
        <v>13.12</v>
      </c>
      <c r="G118" s="31"/>
    </row>
    <row r="119" s="1" customFormat="1" ht="24" customHeight="1" spans="1:7">
      <c r="A119" s="26">
        <v>11</v>
      </c>
      <c r="B119" s="27" t="s">
        <v>156</v>
      </c>
      <c r="C119" s="35">
        <v>2080805</v>
      </c>
      <c r="D119" s="28" t="s">
        <v>167</v>
      </c>
      <c r="E119" s="30" t="s">
        <v>170</v>
      </c>
      <c r="F119" s="26">
        <v>50</v>
      </c>
      <c r="G119" s="31"/>
    </row>
    <row r="120" s="1" customFormat="1" ht="24" customHeight="1" spans="1:7">
      <c r="A120" s="26">
        <v>12</v>
      </c>
      <c r="B120" s="27" t="s">
        <v>156</v>
      </c>
      <c r="C120" s="28">
        <v>2080901</v>
      </c>
      <c r="D120" s="28" t="s">
        <v>167</v>
      </c>
      <c r="E120" s="30" t="s">
        <v>171</v>
      </c>
      <c r="F120" s="26">
        <v>76.7</v>
      </c>
      <c r="G120" s="31"/>
    </row>
    <row r="121" s="1" customFormat="1" ht="24" customHeight="1" spans="1:7">
      <c r="A121" s="26">
        <v>13</v>
      </c>
      <c r="B121" s="27" t="s">
        <v>156</v>
      </c>
      <c r="C121" s="28">
        <v>2080805</v>
      </c>
      <c r="D121" s="28" t="s">
        <v>167</v>
      </c>
      <c r="E121" s="30" t="s">
        <v>172</v>
      </c>
      <c r="F121" s="26">
        <v>5.9</v>
      </c>
      <c r="G121" s="31"/>
    </row>
    <row r="122" s="1" customFormat="1" ht="28" customHeight="1" spans="1:7">
      <c r="A122" s="26">
        <v>14</v>
      </c>
      <c r="B122" s="27" t="s">
        <v>156</v>
      </c>
      <c r="C122" s="28">
        <v>2080904</v>
      </c>
      <c r="D122" s="28" t="s">
        <v>167</v>
      </c>
      <c r="E122" s="30" t="s">
        <v>173</v>
      </c>
      <c r="F122" s="26">
        <v>94.64</v>
      </c>
      <c r="G122" s="31"/>
    </row>
    <row r="123" s="1" customFormat="1" ht="24" customHeight="1" spans="1:7">
      <c r="A123" s="26">
        <v>15</v>
      </c>
      <c r="B123" s="27" t="s">
        <v>156</v>
      </c>
      <c r="C123" s="33">
        <v>2081001</v>
      </c>
      <c r="D123" s="33" t="s">
        <v>157</v>
      </c>
      <c r="E123" s="30" t="s">
        <v>174</v>
      </c>
      <c r="F123" s="26">
        <v>41</v>
      </c>
      <c r="G123" s="31"/>
    </row>
    <row r="124" s="1" customFormat="1" ht="24" customHeight="1" spans="1:7">
      <c r="A124" s="26">
        <v>16</v>
      </c>
      <c r="B124" s="27" t="s">
        <v>156</v>
      </c>
      <c r="C124" s="33">
        <v>2081107</v>
      </c>
      <c r="D124" s="33" t="s">
        <v>157</v>
      </c>
      <c r="E124" s="30" t="s">
        <v>175</v>
      </c>
      <c r="F124" s="26">
        <v>36</v>
      </c>
      <c r="G124" s="31"/>
    </row>
    <row r="125" s="1" customFormat="1" ht="24" customHeight="1" spans="1:7">
      <c r="A125" s="26">
        <v>17</v>
      </c>
      <c r="B125" s="27" t="s">
        <v>156</v>
      </c>
      <c r="C125" s="28">
        <v>2080704</v>
      </c>
      <c r="D125" s="28" t="s">
        <v>163</v>
      </c>
      <c r="E125" s="30" t="s">
        <v>176</v>
      </c>
      <c r="F125" s="26">
        <v>6.6</v>
      </c>
      <c r="G125" s="31"/>
    </row>
    <row r="126" s="1" customFormat="1" ht="24" customHeight="1" spans="1:7">
      <c r="A126" s="26">
        <v>18</v>
      </c>
      <c r="B126" s="27" t="s">
        <v>177</v>
      </c>
      <c r="C126" s="28">
        <v>2080801</v>
      </c>
      <c r="D126" s="28" t="s">
        <v>178</v>
      </c>
      <c r="E126" s="30" t="s">
        <v>179</v>
      </c>
      <c r="F126" s="26">
        <v>1335</v>
      </c>
      <c r="G126" s="36" t="s">
        <v>180</v>
      </c>
    </row>
    <row r="127" s="1" customFormat="1" ht="24" customHeight="1" spans="1:7">
      <c r="A127" s="26">
        <v>19</v>
      </c>
      <c r="B127" s="27" t="s">
        <v>156</v>
      </c>
      <c r="C127" s="28">
        <v>2081099</v>
      </c>
      <c r="D127" s="28" t="s">
        <v>163</v>
      </c>
      <c r="E127" s="30" t="s">
        <v>181</v>
      </c>
      <c r="F127" s="26">
        <v>105</v>
      </c>
      <c r="G127" s="31"/>
    </row>
    <row r="128" s="1" customFormat="1" ht="24" customHeight="1" spans="1:7">
      <c r="A128" s="26">
        <v>20</v>
      </c>
      <c r="B128" s="27" t="s">
        <v>156</v>
      </c>
      <c r="C128" s="28">
        <v>2081099</v>
      </c>
      <c r="D128" s="28" t="s">
        <v>163</v>
      </c>
      <c r="E128" s="30" t="s">
        <v>182</v>
      </c>
      <c r="F128" s="26">
        <v>20.12</v>
      </c>
      <c r="G128" s="31"/>
    </row>
    <row r="129" s="1" customFormat="1" ht="24" customHeight="1" spans="1:7">
      <c r="A129" s="26">
        <v>21</v>
      </c>
      <c r="B129" s="27" t="s">
        <v>156</v>
      </c>
      <c r="C129" s="28">
        <v>2080102</v>
      </c>
      <c r="D129" s="28" t="s">
        <v>86</v>
      </c>
      <c r="E129" s="30" t="s">
        <v>183</v>
      </c>
      <c r="F129" s="26">
        <v>5</v>
      </c>
      <c r="G129" s="31"/>
    </row>
    <row r="130" s="1" customFormat="1" ht="24" customHeight="1" spans="1:7">
      <c r="A130" s="26">
        <v>22</v>
      </c>
      <c r="B130" s="27" t="s">
        <v>156</v>
      </c>
      <c r="C130" s="28">
        <v>2080299</v>
      </c>
      <c r="D130" s="28" t="s">
        <v>157</v>
      </c>
      <c r="E130" s="30" t="s">
        <v>184</v>
      </c>
      <c r="F130" s="26">
        <v>25.2</v>
      </c>
      <c r="G130" s="31"/>
    </row>
    <row r="131" s="1" customFormat="1" ht="24" customHeight="1" spans="1:7">
      <c r="A131" s="26">
        <v>23</v>
      </c>
      <c r="B131" s="27" t="s">
        <v>156</v>
      </c>
      <c r="C131" s="28">
        <v>2080299</v>
      </c>
      <c r="D131" s="28" t="s">
        <v>157</v>
      </c>
      <c r="E131" s="30" t="s">
        <v>185</v>
      </c>
      <c r="F131" s="26">
        <v>45</v>
      </c>
      <c r="G131" s="31"/>
    </row>
    <row r="132" s="1" customFormat="1" ht="24" customHeight="1" spans="1:7">
      <c r="A132" s="26">
        <v>24</v>
      </c>
      <c r="B132" s="27" t="s">
        <v>156</v>
      </c>
      <c r="C132" s="28">
        <v>2081099</v>
      </c>
      <c r="D132" s="28" t="s">
        <v>157</v>
      </c>
      <c r="E132" s="30" t="s">
        <v>186</v>
      </c>
      <c r="F132" s="26">
        <v>3.48</v>
      </c>
      <c r="G132" s="31"/>
    </row>
    <row r="133" s="1" customFormat="1" ht="24" customHeight="1" spans="1:7">
      <c r="A133" s="26">
        <v>25</v>
      </c>
      <c r="B133" s="27" t="s">
        <v>156</v>
      </c>
      <c r="C133" s="28">
        <v>2081099</v>
      </c>
      <c r="D133" s="28" t="s">
        <v>163</v>
      </c>
      <c r="E133" s="30" t="s">
        <v>187</v>
      </c>
      <c r="F133" s="26">
        <v>70</v>
      </c>
      <c r="G133" s="31"/>
    </row>
    <row r="134" s="1" customFormat="1" ht="24" customHeight="1" spans="1:7">
      <c r="A134" s="26">
        <v>26</v>
      </c>
      <c r="B134" s="27" t="s">
        <v>156</v>
      </c>
      <c r="C134" s="28">
        <v>2081006</v>
      </c>
      <c r="D134" s="28" t="s">
        <v>157</v>
      </c>
      <c r="E134" s="30" t="s">
        <v>188</v>
      </c>
      <c r="F134" s="26">
        <v>100</v>
      </c>
      <c r="G134" s="31"/>
    </row>
    <row r="135" s="1" customFormat="1" ht="24" customHeight="1" spans="1:7">
      <c r="A135" s="26">
        <v>27</v>
      </c>
      <c r="B135" s="27" t="s">
        <v>156</v>
      </c>
      <c r="C135" s="28">
        <v>2081199</v>
      </c>
      <c r="D135" s="28" t="s">
        <v>189</v>
      </c>
      <c r="E135" s="30" t="s">
        <v>190</v>
      </c>
      <c r="F135" s="26">
        <v>10</v>
      </c>
      <c r="G135" s="31"/>
    </row>
    <row r="136" s="1" customFormat="1" ht="24" customHeight="1" spans="1:7">
      <c r="A136" s="26">
        <v>28</v>
      </c>
      <c r="B136" s="27" t="s">
        <v>156</v>
      </c>
      <c r="C136" s="28">
        <v>2081699</v>
      </c>
      <c r="D136" s="28" t="s">
        <v>191</v>
      </c>
      <c r="E136" s="30" t="s">
        <v>192</v>
      </c>
      <c r="F136" s="26">
        <v>5</v>
      </c>
      <c r="G136" s="31"/>
    </row>
    <row r="137" s="1" customFormat="1" ht="24" customHeight="1" spans="1:7">
      <c r="A137" s="26">
        <v>29</v>
      </c>
      <c r="B137" s="27" t="s">
        <v>156</v>
      </c>
      <c r="C137" s="28">
        <v>2082899</v>
      </c>
      <c r="D137" s="28" t="s">
        <v>167</v>
      </c>
      <c r="E137" s="30" t="s">
        <v>193</v>
      </c>
      <c r="F137" s="26">
        <v>15</v>
      </c>
      <c r="G137" s="31"/>
    </row>
    <row r="138" s="1" customFormat="1" ht="24" customHeight="1" spans="1:7">
      <c r="A138" s="26">
        <v>30</v>
      </c>
      <c r="B138" s="27" t="s">
        <v>156</v>
      </c>
      <c r="C138" s="28">
        <v>2080799</v>
      </c>
      <c r="D138" s="28" t="s">
        <v>163</v>
      </c>
      <c r="E138" s="30" t="s">
        <v>194</v>
      </c>
      <c r="F138" s="26">
        <v>810</v>
      </c>
      <c r="G138" s="31"/>
    </row>
    <row r="139" s="1" customFormat="1" ht="24" customHeight="1" spans="1:7">
      <c r="A139" s="26">
        <v>31</v>
      </c>
      <c r="B139" s="27" t="s">
        <v>156</v>
      </c>
      <c r="C139" s="28">
        <v>2081199</v>
      </c>
      <c r="D139" s="28" t="s">
        <v>189</v>
      </c>
      <c r="E139" s="30" t="s">
        <v>195</v>
      </c>
      <c r="F139" s="26">
        <v>246.1</v>
      </c>
      <c r="G139" s="31"/>
    </row>
    <row r="140" s="1" customFormat="1" ht="24" customHeight="1" spans="1:7">
      <c r="A140" s="26">
        <v>32</v>
      </c>
      <c r="B140" s="27" t="s">
        <v>156</v>
      </c>
      <c r="C140" s="28">
        <v>2080805</v>
      </c>
      <c r="D140" s="28" t="s">
        <v>167</v>
      </c>
      <c r="E140" s="30" t="s">
        <v>196</v>
      </c>
      <c r="F140" s="26">
        <v>83.2</v>
      </c>
      <c r="G140" s="31"/>
    </row>
    <row r="141" s="1" customFormat="1" ht="24" customHeight="1" spans="1:7">
      <c r="A141" s="26">
        <v>33</v>
      </c>
      <c r="B141" s="27" t="s">
        <v>156</v>
      </c>
      <c r="C141" s="28">
        <v>2081902</v>
      </c>
      <c r="D141" s="28" t="s">
        <v>157</v>
      </c>
      <c r="E141" s="30" t="s">
        <v>197</v>
      </c>
      <c r="F141" s="26">
        <v>8395</v>
      </c>
      <c r="G141" s="31"/>
    </row>
    <row r="142" s="1" customFormat="1" ht="24" customHeight="1" spans="1:7">
      <c r="A142" s="21" t="s">
        <v>198</v>
      </c>
      <c r="B142" s="21"/>
      <c r="C142" s="22"/>
      <c r="D142" s="22"/>
      <c r="E142" s="23"/>
      <c r="F142" s="24">
        <f>SUM(F143:F157)</f>
        <v>5265.01</v>
      </c>
      <c r="G142" s="31"/>
    </row>
    <row r="143" s="1" customFormat="1" ht="25" customHeight="1" spans="1:7">
      <c r="A143" s="26">
        <v>1</v>
      </c>
      <c r="B143" s="27" t="s">
        <v>156</v>
      </c>
      <c r="C143" s="28">
        <v>2101202</v>
      </c>
      <c r="D143" s="28" t="s">
        <v>199</v>
      </c>
      <c r="E143" s="30" t="s">
        <v>200</v>
      </c>
      <c r="F143" s="26">
        <v>255</v>
      </c>
      <c r="G143" s="31"/>
    </row>
    <row r="144" s="1" customFormat="1" ht="25" customHeight="1" spans="1:7">
      <c r="A144" s="26">
        <v>2</v>
      </c>
      <c r="B144" s="27" t="s">
        <v>156</v>
      </c>
      <c r="C144" s="28">
        <v>2100408</v>
      </c>
      <c r="D144" s="28" t="s">
        <v>201</v>
      </c>
      <c r="E144" s="30" t="s">
        <v>202</v>
      </c>
      <c r="F144" s="26">
        <v>41.44</v>
      </c>
      <c r="G144" s="31"/>
    </row>
    <row r="145" s="1" customFormat="1" ht="33" customHeight="1" spans="1:7">
      <c r="A145" s="26">
        <v>3</v>
      </c>
      <c r="B145" s="27" t="s">
        <v>156</v>
      </c>
      <c r="C145" s="35">
        <v>2100717</v>
      </c>
      <c r="D145" s="28" t="s">
        <v>201</v>
      </c>
      <c r="E145" s="30" t="s">
        <v>203</v>
      </c>
      <c r="F145" s="26">
        <v>15</v>
      </c>
      <c r="G145" s="31"/>
    </row>
    <row r="146" s="1" customFormat="1" ht="25" customHeight="1" spans="1:7">
      <c r="A146" s="26">
        <v>4</v>
      </c>
      <c r="B146" s="27" t="s">
        <v>156</v>
      </c>
      <c r="C146" s="33">
        <v>2082001</v>
      </c>
      <c r="D146" s="28" t="s">
        <v>199</v>
      </c>
      <c r="E146" s="30" t="s">
        <v>204</v>
      </c>
      <c r="F146" s="26">
        <v>18</v>
      </c>
      <c r="G146" s="31"/>
    </row>
    <row r="147" s="1" customFormat="1" ht="25" customHeight="1" spans="1:7">
      <c r="A147" s="26">
        <v>5</v>
      </c>
      <c r="B147" s="27" t="s">
        <v>156</v>
      </c>
      <c r="C147" s="28">
        <v>2100399</v>
      </c>
      <c r="D147" s="28" t="s">
        <v>201</v>
      </c>
      <c r="E147" s="30" t="s">
        <v>205</v>
      </c>
      <c r="F147" s="26">
        <v>24</v>
      </c>
      <c r="G147" s="31"/>
    </row>
    <row r="148" s="1" customFormat="1" ht="25" customHeight="1" spans="1:7">
      <c r="A148" s="26">
        <v>6</v>
      </c>
      <c r="B148" s="27" t="s">
        <v>156</v>
      </c>
      <c r="C148" s="28">
        <v>2100399</v>
      </c>
      <c r="D148" s="28" t="s">
        <v>201</v>
      </c>
      <c r="E148" s="30" t="s">
        <v>206</v>
      </c>
      <c r="F148" s="26">
        <v>44.77</v>
      </c>
      <c r="G148" s="31"/>
    </row>
    <row r="149" s="1" customFormat="1" ht="25" customHeight="1" spans="1:7">
      <c r="A149" s="26">
        <v>7</v>
      </c>
      <c r="B149" s="27" t="s">
        <v>156</v>
      </c>
      <c r="C149" s="28">
        <v>2101499</v>
      </c>
      <c r="D149" s="28" t="s">
        <v>207</v>
      </c>
      <c r="E149" s="30" t="s">
        <v>208</v>
      </c>
      <c r="F149" s="26">
        <v>20</v>
      </c>
      <c r="G149" s="37" t="s">
        <v>209</v>
      </c>
    </row>
    <row r="150" s="1" customFormat="1" ht="25" customHeight="1" spans="1:7">
      <c r="A150" s="26">
        <v>8</v>
      </c>
      <c r="B150" s="27" t="s">
        <v>156</v>
      </c>
      <c r="C150" s="28">
        <v>2100799</v>
      </c>
      <c r="D150" s="28" t="s">
        <v>201</v>
      </c>
      <c r="E150" s="30" t="s">
        <v>210</v>
      </c>
      <c r="F150" s="26">
        <v>2</v>
      </c>
      <c r="G150" s="31"/>
    </row>
    <row r="151" s="1" customFormat="1" ht="25" customHeight="1" spans="1:7">
      <c r="A151" s="26">
        <v>9</v>
      </c>
      <c r="B151" s="27" t="s">
        <v>156</v>
      </c>
      <c r="C151" s="38" t="s">
        <v>211</v>
      </c>
      <c r="D151" s="28" t="s">
        <v>201</v>
      </c>
      <c r="E151" s="30" t="s">
        <v>212</v>
      </c>
      <c r="F151" s="26">
        <v>99.5</v>
      </c>
      <c r="G151" s="31"/>
    </row>
    <row r="152" s="1" customFormat="1" ht="25" customHeight="1" spans="1:7">
      <c r="A152" s="26">
        <v>10</v>
      </c>
      <c r="B152" s="27" t="s">
        <v>156</v>
      </c>
      <c r="C152" s="28">
        <v>2101401</v>
      </c>
      <c r="D152" s="28" t="s">
        <v>199</v>
      </c>
      <c r="E152" s="30" t="s">
        <v>213</v>
      </c>
      <c r="F152" s="26">
        <v>891.94</v>
      </c>
      <c r="G152" s="31"/>
    </row>
    <row r="153" s="1" customFormat="1" ht="33" customHeight="1" spans="1:7">
      <c r="A153" s="26">
        <v>11</v>
      </c>
      <c r="B153" s="27" t="s">
        <v>156</v>
      </c>
      <c r="C153" s="28">
        <v>2101704</v>
      </c>
      <c r="D153" s="28" t="s">
        <v>201</v>
      </c>
      <c r="E153" s="30" t="s">
        <v>214</v>
      </c>
      <c r="F153" s="26">
        <v>20</v>
      </c>
      <c r="G153" s="31"/>
    </row>
    <row r="154" s="1" customFormat="1" ht="25" customHeight="1" spans="1:7">
      <c r="A154" s="26">
        <v>12</v>
      </c>
      <c r="B154" s="27" t="s">
        <v>156</v>
      </c>
      <c r="C154" s="28">
        <v>2100408</v>
      </c>
      <c r="D154" s="28" t="s">
        <v>201</v>
      </c>
      <c r="E154" s="30" t="s">
        <v>215</v>
      </c>
      <c r="F154" s="26">
        <v>2419.11</v>
      </c>
      <c r="G154" s="31"/>
    </row>
    <row r="155" s="1" customFormat="1" ht="25" customHeight="1" spans="1:7">
      <c r="A155" s="26">
        <v>13</v>
      </c>
      <c r="B155" s="27" t="s">
        <v>156</v>
      </c>
      <c r="C155" s="28">
        <v>2100399</v>
      </c>
      <c r="D155" s="28" t="s">
        <v>201</v>
      </c>
      <c r="E155" s="30" t="s">
        <v>216</v>
      </c>
      <c r="F155" s="26">
        <v>187.18</v>
      </c>
      <c r="G155" s="31"/>
    </row>
    <row r="156" s="1" customFormat="1" ht="25" customHeight="1" spans="1:7">
      <c r="A156" s="26">
        <v>14</v>
      </c>
      <c r="B156" s="27" t="s">
        <v>156</v>
      </c>
      <c r="C156" s="38">
        <v>2101902</v>
      </c>
      <c r="D156" s="28" t="s">
        <v>201</v>
      </c>
      <c r="E156" s="30" t="s">
        <v>217</v>
      </c>
      <c r="F156" s="26">
        <v>1170</v>
      </c>
      <c r="G156" s="31"/>
    </row>
    <row r="157" s="1" customFormat="1" ht="25" customHeight="1" spans="1:7">
      <c r="A157" s="26">
        <v>15</v>
      </c>
      <c r="B157" s="27" t="s">
        <v>156</v>
      </c>
      <c r="C157" s="28">
        <v>2100717</v>
      </c>
      <c r="D157" s="28" t="s">
        <v>201</v>
      </c>
      <c r="E157" s="30" t="s">
        <v>218</v>
      </c>
      <c r="F157" s="26">
        <v>57.07</v>
      </c>
      <c r="G157" s="31"/>
    </row>
    <row r="158" s="1" customFormat="1" ht="24" customHeight="1" spans="1:7">
      <c r="A158" s="21" t="s">
        <v>219</v>
      </c>
      <c r="B158" s="21"/>
      <c r="C158" s="22"/>
      <c r="D158" s="22"/>
      <c r="E158" s="23"/>
      <c r="F158" s="24">
        <f>SUM(F159:F171)</f>
        <v>4192.18</v>
      </c>
      <c r="G158" s="31"/>
    </row>
    <row r="159" s="1" customFormat="1" ht="23" customHeight="1" spans="1:7">
      <c r="A159" s="26">
        <v>1</v>
      </c>
      <c r="B159" s="27" t="s">
        <v>69</v>
      </c>
      <c r="C159" s="35">
        <v>2110302</v>
      </c>
      <c r="D159" s="35" t="s">
        <v>220</v>
      </c>
      <c r="E159" s="30" t="s">
        <v>221</v>
      </c>
      <c r="F159" s="26">
        <v>500</v>
      </c>
      <c r="G159" s="31"/>
    </row>
    <row r="160" s="1" customFormat="1" ht="23" customHeight="1" spans="1:7">
      <c r="A160" s="26">
        <v>2</v>
      </c>
      <c r="B160" s="27" t="s">
        <v>69</v>
      </c>
      <c r="C160" s="35">
        <v>2110302</v>
      </c>
      <c r="D160" s="35" t="s">
        <v>222</v>
      </c>
      <c r="E160" s="30" t="s">
        <v>223</v>
      </c>
      <c r="F160" s="26">
        <v>380</v>
      </c>
      <c r="G160" s="31"/>
    </row>
    <row r="161" s="1" customFormat="1" ht="23" customHeight="1" spans="1:7">
      <c r="A161" s="26">
        <v>3</v>
      </c>
      <c r="B161" s="27" t="s">
        <v>69</v>
      </c>
      <c r="C161" s="35">
        <v>2110302</v>
      </c>
      <c r="D161" s="35" t="s">
        <v>222</v>
      </c>
      <c r="E161" s="30" t="s">
        <v>224</v>
      </c>
      <c r="F161" s="26">
        <v>260</v>
      </c>
      <c r="G161" s="31"/>
    </row>
    <row r="162" s="1" customFormat="1" ht="23" customHeight="1" spans="1:7">
      <c r="A162" s="26">
        <v>4</v>
      </c>
      <c r="B162" s="27" t="s">
        <v>25</v>
      </c>
      <c r="C162" s="35">
        <v>2110302</v>
      </c>
      <c r="D162" s="35" t="s">
        <v>225</v>
      </c>
      <c r="E162" s="30" t="s">
        <v>226</v>
      </c>
      <c r="F162" s="26">
        <v>60</v>
      </c>
      <c r="G162" s="31"/>
    </row>
    <row r="163" s="1" customFormat="1" ht="23" customHeight="1" spans="1:7">
      <c r="A163" s="26">
        <v>5</v>
      </c>
      <c r="B163" s="27" t="s">
        <v>69</v>
      </c>
      <c r="C163" s="28">
        <v>2110199</v>
      </c>
      <c r="D163" s="35" t="s">
        <v>222</v>
      </c>
      <c r="E163" s="30" t="s">
        <v>227</v>
      </c>
      <c r="F163" s="26">
        <v>500</v>
      </c>
      <c r="G163" s="31"/>
    </row>
    <row r="164" s="1" customFormat="1" ht="23" customHeight="1" spans="1:7">
      <c r="A164" s="26">
        <v>6</v>
      </c>
      <c r="B164" s="27" t="s">
        <v>69</v>
      </c>
      <c r="C164" s="28">
        <v>2110301</v>
      </c>
      <c r="D164" s="28" t="s">
        <v>220</v>
      </c>
      <c r="E164" s="30" t="s">
        <v>228</v>
      </c>
      <c r="F164" s="26">
        <v>800</v>
      </c>
      <c r="G164" s="31"/>
    </row>
    <row r="165" s="1" customFormat="1" ht="23" customHeight="1" spans="1:7">
      <c r="A165" s="26">
        <v>7</v>
      </c>
      <c r="B165" s="27" t="s">
        <v>69</v>
      </c>
      <c r="C165" s="28">
        <v>2110302</v>
      </c>
      <c r="D165" s="28" t="s">
        <v>220</v>
      </c>
      <c r="E165" s="30" t="s">
        <v>229</v>
      </c>
      <c r="F165" s="26">
        <v>331</v>
      </c>
      <c r="G165" s="31"/>
    </row>
    <row r="166" s="1" customFormat="1" ht="23" customHeight="1" spans="1:7">
      <c r="A166" s="26">
        <v>8</v>
      </c>
      <c r="B166" s="27" t="s">
        <v>69</v>
      </c>
      <c r="C166" s="28">
        <v>2110199</v>
      </c>
      <c r="D166" s="28" t="s">
        <v>220</v>
      </c>
      <c r="E166" s="30" t="s">
        <v>230</v>
      </c>
      <c r="F166" s="26">
        <v>200</v>
      </c>
      <c r="G166" s="31"/>
    </row>
    <row r="167" s="1" customFormat="1" ht="23" customHeight="1" spans="1:7">
      <c r="A167" s="26">
        <v>9</v>
      </c>
      <c r="B167" s="27" t="s">
        <v>156</v>
      </c>
      <c r="C167" s="28">
        <v>2110302</v>
      </c>
      <c r="D167" s="28" t="s">
        <v>231</v>
      </c>
      <c r="E167" s="30" t="s">
        <v>232</v>
      </c>
      <c r="F167" s="26">
        <v>10</v>
      </c>
      <c r="G167" s="31"/>
    </row>
    <row r="168" s="1" customFormat="1" ht="23" customHeight="1" spans="1:7">
      <c r="A168" s="26">
        <v>10</v>
      </c>
      <c r="B168" s="27" t="s">
        <v>25</v>
      </c>
      <c r="C168" s="28">
        <v>2110199</v>
      </c>
      <c r="D168" s="28" t="s">
        <v>225</v>
      </c>
      <c r="E168" s="30" t="s">
        <v>233</v>
      </c>
      <c r="F168" s="26">
        <v>30</v>
      </c>
      <c r="G168" s="31"/>
    </row>
    <row r="169" s="1" customFormat="1" ht="23" customHeight="1" spans="1:7">
      <c r="A169" s="26">
        <v>11</v>
      </c>
      <c r="B169" s="27" t="s">
        <v>69</v>
      </c>
      <c r="C169" s="28">
        <v>2110199</v>
      </c>
      <c r="D169" s="28" t="s">
        <v>234</v>
      </c>
      <c r="E169" s="30" t="s">
        <v>235</v>
      </c>
      <c r="F169" s="26">
        <v>60</v>
      </c>
      <c r="G169" s="31"/>
    </row>
    <row r="170" s="1" customFormat="1" ht="23" customHeight="1" spans="1:7">
      <c r="A170" s="26">
        <v>12</v>
      </c>
      <c r="B170" s="27" t="s">
        <v>69</v>
      </c>
      <c r="C170" s="28">
        <v>2110401</v>
      </c>
      <c r="D170" s="28" t="s">
        <v>236</v>
      </c>
      <c r="E170" s="30" t="s">
        <v>237</v>
      </c>
      <c r="F170" s="26">
        <v>62.7</v>
      </c>
      <c r="G170" s="31"/>
    </row>
    <row r="171" s="1" customFormat="1" ht="23" customHeight="1" spans="1:7">
      <c r="A171" s="26">
        <v>13</v>
      </c>
      <c r="B171" s="27" t="s">
        <v>69</v>
      </c>
      <c r="C171" s="28">
        <v>2110405</v>
      </c>
      <c r="D171" s="28" t="s">
        <v>236</v>
      </c>
      <c r="E171" s="30" t="s">
        <v>238</v>
      </c>
      <c r="F171" s="26">
        <v>998.48</v>
      </c>
      <c r="G171" s="31"/>
    </row>
    <row r="172" s="1" customFormat="1" ht="24" customHeight="1" spans="1:7">
      <c r="A172" s="21" t="s">
        <v>239</v>
      </c>
      <c r="B172" s="21"/>
      <c r="C172" s="22"/>
      <c r="D172" s="22"/>
      <c r="E172" s="23"/>
      <c r="F172" s="24">
        <f>SUM(F173:F202)</f>
        <v>20670.63</v>
      </c>
      <c r="G172" s="31"/>
    </row>
    <row r="173" s="1" customFormat="1" ht="37" customHeight="1" spans="1:7">
      <c r="A173" s="26">
        <v>1</v>
      </c>
      <c r="B173" s="27" t="s">
        <v>25</v>
      </c>
      <c r="C173" s="28">
        <v>2130705</v>
      </c>
      <c r="D173" s="28" t="s">
        <v>19</v>
      </c>
      <c r="E173" s="30" t="s">
        <v>240</v>
      </c>
      <c r="F173" s="26">
        <f>1990.44-328</f>
        <v>1662.44</v>
      </c>
      <c r="G173" s="31"/>
    </row>
    <row r="174" s="1" customFormat="1" ht="37" customHeight="1" spans="1:7">
      <c r="A174" s="26">
        <v>2</v>
      </c>
      <c r="B174" s="27" t="s">
        <v>25</v>
      </c>
      <c r="C174" s="28">
        <v>2130705</v>
      </c>
      <c r="D174" s="28" t="s">
        <v>19</v>
      </c>
      <c r="E174" s="30" t="s">
        <v>241</v>
      </c>
      <c r="F174" s="26">
        <v>328</v>
      </c>
      <c r="G174" s="31"/>
    </row>
    <row r="175" s="1" customFormat="1" ht="116" customHeight="1" spans="1:7">
      <c r="A175" s="26">
        <v>3</v>
      </c>
      <c r="B175" s="27" t="s">
        <v>25</v>
      </c>
      <c r="C175" s="28">
        <v>2130504</v>
      </c>
      <c r="D175" s="28" t="s">
        <v>242</v>
      </c>
      <c r="E175" s="30" t="s">
        <v>243</v>
      </c>
      <c r="F175" s="26">
        <v>3011</v>
      </c>
      <c r="G175" s="31"/>
    </row>
    <row r="176" s="1" customFormat="1" ht="38" customHeight="1" spans="1:7">
      <c r="A176" s="26">
        <v>4</v>
      </c>
      <c r="B176" s="27" t="s">
        <v>25</v>
      </c>
      <c r="C176" s="28">
        <v>2130504</v>
      </c>
      <c r="D176" s="28" t="s">
        <v>242</v>
      </c>
      <c r="E176" s="30" t="s">
        <v>244</v>
      </c>
      <c r="F176" s="26">
        <v>528</v>
      </c>
      <c r="G176" s="31"/>
    </row>
    <row r="177" s="1" customFormat="1" ht="38" customHeight="1" spans="1:7">
      <c r="A177" s="26">
        <v>5</v>
      </c>
      <c r="B177" s="27" t="s">
        <v>25</v>
      </c>
      <c r="C177" s="28">
        <v>2130504</v>
      </c>
      <c r="D177" s="28" t="s">
        <v>242</v>
      </c>
      <c r="E177" s="30" t="s">
        <v>245</v>
      </c>
      <c r="F177" s="26">
        <v>350</v>
      </c>
      <c r="G177" s="31"/>
    </row>
    <row r="178" s="1" customFormat="1" ht="38" customHeight="1" spans="1:7">
      <c r="A178" s="26">
        <v>6</v>
      </c>
      <c r="B178" s="27" t="s">
        <v>25</v>
      </c>
      <c r="C178" s="28">
        <v>2130504</v>
      </c>
      <c r="D178" s="28" t="s">
        <v>121</v>
      </c>
      <c r="E178" s="30" t="s">
        <v>246</v>
      </c>
      <c r="F178" s="26">
        <v>122</v>
      </c>
      <c r="G178" s="31"/>
    </row>
    <row r="179" s="1" customFormat="1" ht="28" customHeight="1" spans="1:7">
      <c r="A179" s="26">
        <v>7</v>
      </c>
      <c r="B179" s="27" t="s">
        <v>25</v>
      </c>
      <c r="C179" s="28">
        <v>2130504</v>
      </c>
      <c r="D179" s="28" t="s">
        <v>242</v>
      </c>
      <c r="E179" s="30" t="s">
        <v>247</v>
      </c>
      <c r="F179" s="26">
        <v>500</v>
      </c>
      <c r="G179" s="31"/>
    </row>
    <row r="180" s="1" customFormat="1" ht="25" customHeight="1" spans="1:7">
      <c r="A180" s="26">
        <v>8</v>
      </c>
      <c r="B180" s="27" t="s">
        <v>25</v>
      </c>
      <c r="C180" s="28">
        <v>2130599</v>
      </c>
      <c r="D180" s="28" t="s">
        <v>248</v>
      </c>
      <c r="E180" s="30" t="s">
        <v>249</v>
      </c>
      <c r="F180" s="26">
        <v>5</v>
      </c>
      <c r="G180" s="31"/>
    </row>
    <row r="181" s="1" customFormat="1" ht="24" customHeight="1" spans="1:7">
      <c r="A181" s="26">
        <v>9</v>
      </c>
      <c r="B181" s="27" t="s">
        <v>25</v>
      </c>
      <c r="C181" s="28">
        <v>2130109</v>
      </c>
      <c r="D181" s="28" t="s">
        <v>242</v>
      </c>
      <c r="E181" s="30" t="s">
        <v>250</v>
      </c>
      <c r="F181" s="26">
        <v>3</v>
      </c>
      <c r="G181" s="31"/>
    </row>
    <row r="182" s="1" customFormat="1" ht="24" customHeight="1" spans="1:7">
      <c r="A182" s="26">
        <v>10</v>
      </c>
      <c r="B182" s="27" t="s">
        <v>156</v>
      </c>
      <c r="C182" s="28">
        <v>2130804</v>
      </c>
      <c r="D182" s="28" t="s">
        <v>163</v>
      </c>
      <c r="E182" s="30" t="s">
        <v>251</v>
      </c>
      <c r="F182" s="26">
        <v>10</v>
      </c>
      <c r="G182" s="31"/>
    </row>
    <row r="183" s="1" customFormat="1" ht="24" customHeight="1" spans="1:7">
      <c r="A183" s="26">
        <v>11</v>
      </c>
      <c r="B183" s="27" t="s">
        <v>25</v>
      </c>
      <c r="C183" s="28">
        <v>2130199</v>
      </c>
      <c r="D183" s="28" t="s">
        <v>252</v>
      </c>
      <c r="E183" s="30" t="s">
        <v>253</v>
      </c>
      <c r="F183" s="26">
        <v>100</v>
      </c>
      <c r="G183" s="31"/>
    </row>
    <row r="184" s="1" customFormat="1" ht="24" customHeight="1" spans="1:7">
      <c r="A184" s="26">
        <v>12</v>
      </c>
      <c r="B184" s="27" t="s">
        <v>25</v>
      </c>
      <c r="C184" s="28">
        <v>2130599</v>
      </c>
      <c r="D184" s="28" t="s">
        <v>242</v>
      </c>
      <c r="E184" s="30" t="s">
        <v>254</v>
      </c>
      <c r="F184" s="26">
        <v>6875</v>
      </c>
      <c r="G184" s="31"/>
    </row>
    <row r="185" s="1" customFormat="1" ht="24" customHeight="1" spans="1:7">
      <c r="A185" s="26">
        <v>13</v>
      </c>
      <c r="B185" s="27" t="s">
        <v>25</v>
      </c>
      <c r="C185" s="28">
        <v>2130599</v>
      </c>
      <c r="D185" s="28" t="s">
        <v>242</v>
      </c>
      <c r="E185" s="30" t="s">
        <v>255</v>
      </c>
      <c r="F185" s="26">
        <v>2833</v>
      </c>
      <c r="G185" s="31"/>
    </row>
    <row r="186" s="1" customFormat="1" ht="24" customHeight="1" spans="1:7">
      <c r="A186" s="26">
        <v>14</v>
      </c>
      <c r="B186" s="27" t="s">
        <v>25</v>
      </c>
      <c r="C186" s="28">
        <v>2130122</v>
      </c>
      <c r="D186" s="28" t="s">
        <v>242</v>
      </c>
      <c r="E186" s="30" t="s">
        <v>256</v>
      </c>
      <c r="F186" s="26">
        <v>282</v>
      </c>
      <c r="G186" s="31"/>
    </row>
    <row r="187" s="1" customFormat="1" ht="24" customHeight="1" spans="1:7">
      <c r="A187" s="26">
        <v>15</v>
      </c>
      <c r="B187" s="27" t="s">
        <v>25</v>
      </c>
      <c r="C187" s="28">
        <v>2130122</v>
      </c>
      <c r="D187" s="28" t="s">
        <v>242</v>
      </c>
      <c r="E187" s="30" t="s">
        <v>257</v>
      </c>
      <c r="F187" s="26">
        <v>60</v>
      </c>
      <c r="G187" s="31"/>
    </row>
    <row r="188" s="1" customFormat="1" ht="24" customHeight="1" spans="1:7">
      <c r="A188" s="26">
        <v>16</v>
      </c>
      <c r="B188" s="27" t="s">
        <v>25</v>
      </c>
      <c r="C188" s="28">
        <v>2130122</v>
      </c>
      <c r="D188" s="28" t="s">
        <v>242</v>
      </c>
      <c r="E188" s="30" t="s">
        <v>258</v>
      </c>
      <c r="F188" s="26">
        <v>180</v>
      </c>
      <c r="G188" s="31"/>
    </row>
    <row r="189" s="1" customFormat="1" ht="24" customHeight="1" spans="1:7">
      <c r="A189" s="26">
        <v>17</v>
      </c>
      <c r="B189" s="27" t="s">
        <v>25</v>
      </c>
      <c r="C189" s="28">
        <v>2130122</v>
      </c>
      <c r="D189" s="28" t="s">
        <v>242</v>
      </c>
      <c r="E189" s="30" t="s">
        <v>259</v>
      </c>
      <c r="F189" s="26">
        <v>30</v>
      </c>
      <c r="G189" s="31"/>
    </row>
    <row r="190" s="1" customFormat="1" ht="24" customHeight="1" spans="1:7">
      <c r="A190" s="26">
        <v>18</v>
      </c>
      <c r="B190" s="27" t="s">
        <v>25</v>
      </c>
      <c r="C190" s="28">
        <v>2130135</v>
      </c>
      <c r="D190" s="28" t="s">
        <v>242</v>
      </c>
      <c r="E190" s="30" t="s">
        <v>260</v>
      </c>
      <c r="F190" s="26">
        <v>75.59</v>
      </c>
      <c r="G190" s="31"/>
    </row>
    <row r="191" s="1" customFormat="1" ht="24" customHeight="1" spans="1:7">
      <c r="A191" s="26">
        <v>19</v>
      </c>
      <c r="B191" s="27" t="s">
        <v>25</v>
      </c>
      <c r="C191" s="28">
        <v>2130120</v>
      </c>
      <c r="D191" s="28" t="s">
        <v>242</v>
      </c>
      <c r="E191" s="30" t="s">
        <v>261</v>
      </c>
      <c r="F191" s="26">
        <v>1328</v>
      </c>
      <c r="G191" s="31"/>
    </row>
    <row r="192" s="1" customFormat="1" ht="24" customHeight="1" spans="1:7">
      <c r="A192" s="26">
        <v>20</v>
      </c>
      <c r="B192" s="27" t="s">
        <v>25</v>
      </c>
      <c r="C192" s="28">
        <v>2130108</v>
      </c>
      <c r="D192" s="28" t="s">
        <v>242</v>
      </c>
      <c r="E192" s="30" t="s">
        <v>262</v>
      </c>
      <c r="F192" s="26">
        <v>12.6</v>
      </c>
      <c r="G192" s="31"/>
    </row>
    <row r="193" s="1" customFormat="1" ht="24" customHeight="1" spans="1:7">
      <c r="A193" s="26">
        <v>21</v>
      </c>
      <c r="B193" s="27" t="s">
        <v>25</v>
      </c>
      <c r="C193" s="28">
        <v>2130701</v>
      </c>
      <c r="D193" s="28" t="s">
        <v>242</v>
      </c>
      <c r="E193" s="30" t="s">
        <v>263</v>
      </c>
      <c r="F193" s="26">
        <v>740</v>
      </c>
      <c r="G193" s="31"/>
    </row>
    <row r="194" s="1" customFormat="1" ht="24" customHeight="1" spans="1:7">
      <c r="A194" s="26">
        <v>22</v>
      </c>
      <c r="B194" s="27" t="s">
        <v>69</v>
      </c>
      <c r="C194" s="28">
        <v>2130899</v>
      </c>
      <c r="D194" s="28" t="s">
        <v>163</v>
      </c>
      <c r="E194" s="30" t="s">
        <v>264</v>
      </c>
      <c r="F194" s="26">
        <v>526</v>
      </c>
      <c r="G194" s="31"/>
    </row>
    <row r="195" s="1" customFormat="1" ht="24" customHeight="1" spans="1:7">
      <c r="A195" s="26">
        <v>23</v>
      </c>
      <c r="B195" s="27" t="s">
        <v>11</v>
      </c>
      <c r="C195" s="39" t="s">
        <v>265</v>
      </c>
      <c r="D195" s="28" t="s">
        <v>19</v>
      </c>
      <c r="E195" s="30" t="s">
        <v>266</v>
      </c>
      <c r="F195" s="26">
        <v>34</v>
      </c>
      <c r="G195" s="31"/>
    </row>
    <row r="196" s="1" customFormat="1" ht="24" customHeight="1" spans="1:7">
      <c r="A196" s="26">
        <v>24</v>
      </c>
      <c r="B196" s="27" t="s">
        <v>25</v>
      </c>
      <c r="C196" s="28">
        <v>2130299</v>
      </c>
      <c r="D196" s="28" t="s">
        <v>236</v>
      </c>
      <c r="E196" s="30" t="s">
        <v>267</v>
      </c>
      <c r="F196" s="26">
        <v>1</v>
      </c>
      <c r="G196" s="31"/>
    </row>
    <row r="197" s="1" customFormat="1" ht="24" customHeight="1" spans="1:7">
      <c r="A197" s="26">
        <v>25</v>
      </c>
      <c r="B197" s="27" t="s">
        <v>25</v>
      </c>
      <c r="C197" s="28">
        <v>2130803</v>
      </c>
      <c r="D197" s="28" t="s">
        <v>242</v>
      </c>
      <c r="E197" s="30" t="s">
        <v>268</v>
      </c>
      <c r="F197" s="26">
        <v>661</v>
      </c>
      <c r="G197" s="31"/>
    </row>
    <row r="198" s="1" customFormat="1" ht="24" customHeight="1" spans="1:7">
      <c r="A198" s="26">
        <v>26</v>
      </c>
      <c r="B198" s="27" t="s">
        <v>25</v>
      </c>
      <c r="C198" s="28">
        <v>2130399</v>
      </c>
      <c r="D198" s="28" t="s">
        <v>225</v>
      </c>
      <c r="E198" s="30" t="s">
        <v>269</v>
      </c>
      <c r="F198" s="26">
        <v>88</v>
      </c>
      <c r="G198" s="31"/>
    </row>
    <row r="199" s="1" customFormat="1" ht="24" customHeight="1" spans="1:7">
      <c r="A199" s="26">
        <v>27</v>
      </c>
      <c r="B199" s="27" t="s">
        <v>25</v>
      </c>
      <c r="C199" s="28">
        <v>2130199</v>
      </c>
      <c r="D199" s="28" t="s">
        <v>242</v>
      </c>
      <c r="E199" s="30" t="s">
        <v>270</v>
      </c>
      <c r="F199" s="26">
        <v>15</v>
      </c>
      <c r="G199" s="31"/>
    </row>
    <row r="200" s="1" customFormat="1" ht="24" customHeight="1" spans="1:7">
      <c r="A200" s="26">
        <v>28</v>
      </c>
      <c r="B200" s="27" t="s">
        <v>25</v>
      </c>
      <c r="C200" s="28">
        <v>2130122</v>
      </c>
      <c r="D200" s="28" t="s">
        <v>242</v>
      </c>
      <c r="E200" s="30" t="s">
        <v>271</v>
      </c>
      <c r="F200" s="26">
        <v>40</v>
      </c>
      <c r="G200" s="31"/>
    </row>
    <row r="201" s="1" customFormat="1" ht="24" customHeight="1" spans="1:7">
      <c r="A201" s="26">
        <v>29</v>
      </c>
      <c r="B201" s="27" t="s">
        <v>25</v>
      </c>
      <c r="C201" s="28">
        <v>2130122</v>
      </c>
      <c r="D201" s="28" t="s">
        <v>242</v>
      </c>
      <c r="E201" s="30" t="s">
        <v>272</v>
      </c>
      <c r="F201" s="26">
        <v>20</v>
      </c>
      <c r="G201" s="31"/>
    </row>
    <row r="202" s="1" customFormat="1" ht="24" customHeight="1" spans="1:7">
      <c r="A202" s="26">
        <v>30</v>
      </c>
      <c r="B202" s="27" t="s">
        <v>25</v>
      </c>
      <c r="C202" s="28">
        <v>2130310</v>
      </c>
      <c r="D202" s="28" t="s">
        <v>225</v>
      </c>
      <c r="E202" s="30" t="s">
        <v>273</v>
      </c>
      <c r="F202" s="26">
        <v>250</v>
      </c>
      <c r="G202" s="31"/>
    </row>
    <row r="203" s="1" customFormat="1" ht="24" customHeight="1" spans="1:7">
      <c r="A203" s="21" t="s">
        <v>274</v>
      </c>
      <c r="B203" s="21"/>
      <c r="C203" s="22"/>
      <c r="D203" s="22"/>
      <c r="E203" s="23"/>
      <c r="F203" s="24">
        <f>SUM(F204:F208)</f>
        <v>1763</v>
      </c>
      <c r="G203" s="31"/>
    </row>
    <row r="204" s="1" customFormat="1" ht="36" customHeight="1" spans="1:7">
      <c r="A204" s="26">
        <v>1</v>
      </c>
      <c r="B204" s="27" t="s">
        <v>69</v>
      </c>
      <c r="C204" s="28">
        <v>2140199</v>
      </c>
      <c r="D204" s="28" t="s">
        <v>275</v>
      </c>
      <c r="E204" s="30" t="s">
        <v>276</v>
      </c>
      <c r="F204" s="26">
        <v>660</v>
      </c>
      <c r="G204" s="31"/>
    </row>
    <row r="205" s="1" customFormat="1" ht="24" customHeight="1" spans="1:7">
      <c r="A205" s="26">
        <v>2</v>
      </c>
      <c r="B205" s="27" t="s">
        <v>69</v>
      </c>
      <c r="C205" s="28">
        <v>2140102</v>
      </c>
      <c r="D205" s="28" t="s">
        <v>275</v>
      </c>
      <c r="E205" s="30" t="s">
        <v>277</v>
      </c>
      <c r="F205" s="26">
        <v>20</v>
      </c>
      <c r="G205" s="31"/>
    </row>
    <row r="206" s="1" customFormat="1" ht="24" customHeight="1" spans="1:7">
      <c r="A206" s="26">
        <v>3</v>
      </c>
      <c r="B206" s="27" t="s">
        <v>69</v>
      </c>
      <c r="C206" s="28">
        <v>2140102</v>
      </c>
      <c r="D206" s="28" t="s">
        <v>275</v>
      </c>
      <c r="E206" s="30" t="s">
        <v>278</v>
      </c>
      <c r="F206" s="26">
        <v>6</v>
      </c>
      <c r="G206" s="31"/>
    </row>
    <row r="207" s="1" customFormat="1" ht="24" customHeight="1" spans="1:7">
      <c r="A207" s="26">
        <v>4</v>
      </c>
      <c r="B207" s="27" t="s">
        <v>69</v>
      </c>
      <c r="C207" s="28">
        <v>2140104</v>
      </c>
      <c r="D207" s="28" t="s">
        <v>275</v>
      </c>
      <c r="E207" s="30" t="s">
        <v>279</v>
      </c>
      <c r="F207" s="26">
        <v>177</v>
      </c>
      <c r="G207" s="31"/>
    </row>
    <row r="208" s="1" customFormat="1" ht="24" customHeight="1" spans="1:7">
      <c r="A208" s="26">
        <v>5</v>
      </c>
      <c r="B208" s="27" t="s">
        <v>69</v>
      </c>
      <c r="C208" s="28">
        <v>2140106</v>
      </c>
      <c r="D208" s="28" t="s">
        <v>275</v>
      </c>
      <c r="E208" s="30" t="s">
        <v>280</v>
      </c>
      <c r="F208" s="26">
        <v>900</v>
      </c>
      <c r="G208" s="31"/>
    </row>
    <row r="209" s="1" customFormat="1" ht="24" customHeight="1" spans="1:7">
      <c r="A209" s="21" t="s">
        <v>281</v>
      </c>
      <c r="B209" s="21"/>
      <c r="C209" s="22"/>
      <c r="D209" s="22"/>
      <c r="E209" s="23"/>
      <c r="F209" s="24">
        <f>SUM(F210:F211)</f>
        <v>119.5</v>
      </c>
      <c r="G209" s="31"/>
    </row>
    <row r="210" s="1" customFormat="1" ht="25" customHeight="1" spans="1:7">
      <c r="A210" s="26">
        <v>1</v>
      </c>
      <c r="B210" s="27" t="s">
        <v>69</v>
      </c>
      <c r="C210" s="28">
        <v>2150899</v>
      </c>
      <c r="D210" s="28" t="s">
        <v>282</v>
      </c>
      <c r="E210" s="30" t="s">
        <v>283</v>
      </c>
      <c r="F210" s="26">
        <v>78</v>
      </c>
      <c r="G210" s="31"/>
    </row>
    <row r="211" s="1" customFormat="1" ht="25" customHeight="1" spans="1:7">
      <c r="A211" s="26">
        <v>2</v>
      </c>
      <c r="B211" s="27" t="s">
        <v>69</v>
      </c>
      <c r="C211" s="28">
        <v>2150899</v>
      </c>
      <c r="D211" s="28" t="s">
        <v>282</v>
      </c>
      <c r="E211" s="30" t="s">
        <v>284</v>
      </c>
      <c r="F211" s="26">
        <v>41.5</v>
      </c>
      <c r="G211" s="31"/>
    </row>
    <row r="212" s="1" customFormat="1" ht="40" customHeight="1" spans="1:7">
      <c r="A212" s="21" t="s">
        <v>285</v>
      </c>
      <c r="B212" s="21"/>
      <c r="C212" s="22"/>
      <c r="D212" s="22"/>
      <c r="E212" s="21"/>
      <c r="F212" s="24">
        <f>F213+F214</f>
        <v>195.6</v>
      </c>
      <c r="G212" s="31"/>
    </row>
    <row r="213" s="1" customFormat="1" ht="21" customHeight="1" spans="1:7">
      <c r="A213" s="26">
        <v>1</v>
      </c>
      <c r="B213" s="27" t="s">
        <v>286</v>
      </c>
      <c r="C213" s="28">
        <v>2200104</v>
      </c>
      <c r="D213" s="28" t="s">
        <v>236</v>
      </c>
      <c r="E213" s="30" t="s">
        <v>287</v>
      </c>
      <c r="F213" s="26">
        <v>108</v>
      </c>
      <c r="G213" s="31"/>
    </row>
    <row r="214" s="1" customFormat="1" ht="21" customHeight="1" spans="1:7">
      <c r="A214" s="26">
        <v>2</v>
      </c>
      <c r="B214" s="27" t="s">
        <v>286</v>
      </c>
      <c r="C214" s="28">
        <v>2200109</v>
      </c>
      <c r="D214" s="28" t="s">
        <v>21</v>
      </c>
      <c r="E214" s="30" t="s">
        <v>288</v>
      </c>
      <c r="F214" s="26">
        <v>87.6</v>
      </c>
      <c r="G214" s="31"/>
    </row>
    <row r="215" s="1" customFormat="1" ht="24" customHeight="1" spans="1:7">
      <c r="A215" s="21" t="s">
        <v>289</v>
      </c>
      <c r="B215" s="21"/>
      <c r="C215" s="22"/>
      <c r="D215" s="22"/>
      <c r="E215" s="23"/>
      <c r="F215" s="24">
        <f>SUM(F216:F217)</f>
        <v>52</v>
      </c>
      <c r="G215" s="31"/>
    </row>
    <row r="216" s="1" customFormat="1" ht="24" customHeight="1" spans="1:7">
      <c r="A216" s="26">
        <v>1</v>
      </c>
      <c r="B216" s="27" t="s">
        <v>69</v>
      </c>
      <c r="C216" s="28">
        <v>2210399</v>
      </c>
      <c r="D216" s="28" t="s">
        <v>290</v>
      </c>
      <c r="E216" s="30" t="s">
        <v>291</v>
      </c>
      <c r="F216" s="26">
        <v>2</v>
      </c>
      <c r="G216" s="31"/>
    </row>
    <row r="217" s="1" customFormat="1" ht="24" customHeight="1" spans="1:7">
      <c r="A217" s="26">
        <v>2</v>
      </c>
      <c r="B217" s="27" t="s">
        <v>69</v>
      </c>
      <c r="C217" s="28">
        <v>2210399</v>
      </c>
      <c r="D217" s="28" t="s">
        <v>290</v>
      </c>
      <c r="E217" s="30" t="s">
        <v>292</v>
      </c>
      <c r="F217" s="26">
        <v>50</v>
      </c>
      <c r="G217" s="31"/>
    </row>
    <row r="218" s="1" customFormat="1" ht="24" customHeight="1" spans="1:7">
      <c r="A218" s="21" t="s">
        <v>293</v>
      </c>
      <c r="B218" s="21"/>
      <c r="C218" s="22"/>
      <c r="D218" s="22"/>
      <c r="E218" s="23"/>
      <c r="F218" s="24">
        <f>SUM(F219:F219)</f>
        <v>354</v>
      </c>
      <c r="G218" s="31"/>
    </row>
    <row r="219" s="1" customFormat="1" ht="24" customHeight="1" spans="1:7">
      <c r="A219" s="26">
        <v>1</v>
      </c>
      <c r="B219" s="27" t="s">
        <v>69</v>
      </c>
      <c r="C219" s="28">
        <v>2220112</v>
      </c>
      <c r="D219" s="28" t="s">
        <v>78</v>
      </c>
      <c r="E219" s="30" t="s">
        <v>294</v>
      </c>
      <c r="F219" s="26">
        <v>354</v>
      </c>
      <c r="G219" s="31"/>
    </row>
    <row r="220" s="1" customFormat="1" ht="24" customHeight="1" spans="1:7">
      <c r="A220" s="21" t="s">
        <v>295</v>
      </c>
      <c r="B220" s="21"/>
      <c r="C220" s="22"/>
      <c r="D220" s="22"/>
      <c r="E220" s="23"/>
      <c r="F220" s="24">
        <f>SUM(F221:F222)</f>
        <v>510</v>
      </c>
      <c r="G220" s="31"/>
    </row>
    <row r="221" s="1" customFormat="1" ht="24" customHeight="1" spans="1:7">
      <c r="A221" s="26">
        <v>1</v>
      </c>
      <c r="B221" s="27" t="s">
        <v>69</v>
      </c>
      <c r="C221" s="28">
        <v>2240102</v>
      </c>
      <c r="D221" s="28" t="s">
        <v>296</v>
      </c>
      <c r="E221" s="30" t="s">
        <v>297</v>
      </c>
      <c r="F221" s="26">
        <v>10</v>
      </c>
      <c r="G221" s="31"/>
    </row>
    <row r="222" s="1" customFormat="1" ht="24" customHeight="1" spans="1:7">
      <c r="A222" s="26">
        <v>2</v>
      </c>
      <c r="B222" s="27" t="s">
        <v>69</v>
      </c>
      <c r="C222" s="28">
        <v>2240299</v>
      </c>
      <c r="D222" s="28" t="s">
        <v>296</v>
      </c>
      <c r="E222" s="30" t="s">
        <v>298</v>
      </c>
      <c r="F222" s="26">
        <v>500</v>
      </c>
      <c r="G222" s="31"/>
    </row>
    <row r="223" s="1" customFormat="1" ht="35" customHeight="1" spans="1:7">
      <c r="A223" s="21" t="s">
        <v>299</v>
      </c>
      <c r="B223" s="21"/>
      <c r="C223" s="22"/>
      <c r="D223" s="22"/>
      <c r="E223" s="23"/>
      <c r="F223" s="24">
        <f>SUM(F224:F227)</f>
        <v>28877.29</v>
      </c>
      <c r="G223" s="31"/>
    </row>
    <row r="224" s="1" customFormat="1" ht="36" customHeight="1" spans="1:7">
      <c r="A224" s="26">
        <v>1</v>
      </c>
      <c r="B224" s="27" t="s">
        <v>300</v>
      </c>
      <c r="C224" s="28">
        <v>2320303</v>
      </c>
      <c r="D224" s="29" t="s">
        <v>301</v>
      </c>
      <c r="E224" s="30" t="s">
        <v>302</v>
      </c>
      <c r="F224" s="26">
        <v>434</v>
      </c>
      <c r="G224" s="40"/>
    </row>
    <row r="225" s="1" customFormat="1" ht="35" customHeight="1" spans="1:7">
      <c r="A225" s="26">
        <v>2</v>
      </c>
      <c r="B225" s="27" t="s">
        <v>303</v>
      </c>
      <c r="C225" s="28">
        <v>2310301</v>
      </c>
      <c r="D225" s="28" t="s">
        <v>28</v>
      </c>
      <c r="E225" s="30" t="s">
        <v>304</v>
      </c>
      <c r="F225" s="26">
        <v>5037.79</v>
      </c>
      <c r="G225" s="40"/>
    </row>
    <row r="226" s="1" customFormat="1" ht="41" customHeight="1" spans="1:7">
      <c r="A226" s="26">
        <v>3</v>
      </c>
      <c r="B226" s="27" t="s">
        <v>11</v>
      </c>
      <c r="C226" s="28">
        <v>2010399</v>
      </c>
      <c r="D226" s="28" t="s">
        <v>28</v>
      </c>
      <c r="E226" s="30" t="s">
        <v>305</v>
      </c>
      <c r="F226" s="26">
        <f>20452-5-91.5-130</f>
        <v>20225.5</v>
      </c>
      <c r="G226" s="40"/>
    </row>
    <row r="227" s="1" customFormat="1" ht="33" customHeight="1" spans="1:7">
      <c r="A227" s="26">
        <v>4</v>
      </c>
      <c r="B227" s="27" t="s">
        <v>69</v>
      </c>
      <c r="C227" s="28">
        <v>2010399</v>
      </c>
      <c r="D227" s="28" t="s">
        <v>99</v>
      </c>
      <c r="E227" s="30" t="s">
        <v>306</v>
      </c>
      <c r="F227" s="26">
        <v>3180</v>
      </c>
      <c r="G227" s="41" t="s">
        <v>307</v>
      </c>
    </row>
  </sheetData>
  <autoFilter xmlns:etc="http://www.wps.cn/officeDocument/2017/etCustomData" ref="A1:G227" etc:filterBottomFollowUsedRange="0">
    <extLst/>
  </autoFilter>
  <mergeCells count="20">
    <mergeCell ref="A1:E1"/>
    <mergeCell ref="A2:G2"/>
    <mergeCell ref="A5:E5"/>
    <mergeCell ref="A6:E6"/>
    <mergeCell ref="A64:E64"/>
    <mergeCell ref="A68:E68"/>
    <mergeCell ref="A77:E77"/>
    <mergeCell ref="A94:E94"/>
    <mergeCell ref="A98:E98"/>
    <mergeCell ref="A108:E108"/>
    <mergeCell ref="A142:E142"/>
    <mergeCell ref="A158:E158"/>
    <mergeCell ref="A172:E172"/>
    <mergeCell ref="A203:E203"/>
    <mergeCell ref="A209:E209"/>
    <mergeCell ref="A212:E212"/>
    <mergeCell ref="A215:E215"/>
    <mergeCell ref="A218:E218"/>
    <mergeCell ref="A220:E220"/>
    <mergeCell ref="A223:E223"/>
  </mergeCells>
  <pageMargins left="0.251388888888889" right="0.251388888888889" top="0.472222222222222" bottom="0.472222222222222" header="0.196527777777778" footer="0.0784722222222222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9527</cp:lastModifiedBy>
  <dcterms:created xsi:type="dcterms:W3CDTF">2023-05-12T11:15:00Z</dcterms:created>
  <dcterms:modified xsi:type="dcterms:W3CDTF">2026-02-11T10:43:01Z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8B7DAF3B4CA54F20BC932D42C090D277_12</vt:lpwstr>
  </property>
  <property fmtid="{D5CDD505-2E9C-101B-9397-08002B2CF9AE}" pid="4" name="CalculationRule">
    <vt:i4>0</vt:i4>
  </property>
</Properties>
</file>