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 activeTab="13"/>
  </bookViews>
  <sheets>
    <sheet name="封面" sheetId="16" r:id="rId1"/>
    <sheet name="目录" sheetId="17" r:id="rId2"/>
    <sheet name="表一" sheetId="2" r:id="rId3"/>
    <sheet name="表二" sheetId="3" r:id="rId4"/>
    <sheet name="表三" sheetId="4" r:id="rId5"/>
    <sheet name="表四" sheetId="5" r:id="rId6"/>
    <sheet name="表五" sheetId="6" r:id="rId7"/>
    <sheet name="表六" sheetId="7" r:id="rId8"/>
    <sheet name="表七" sheetId="8" r:id="rId9"/>
    <sheet name="表八" sheetId="9" r:id="rId10"/>
    <sheet name="表九" sheetId="10" r:id="rId11"/>
    <sheet name="表十" sheetId="11" r:id="rId12"/>
    <sheet name="表十一" sheetId="12" r:id="rId13"/>
    <sheet name="表十二" sheetId="13" r:id="rId14"/>
    <sheet name="整体绩效" sheetId="15" r:id="rId15"/>
  </sheets>
  <externalReferences>
    <externalReference r:id="rId1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<sst xmlns="http://schemas.openxmlformats.org/spreadsheetml/2006/main" count="472" uniqueCount="349">
  <si>
    <t>单位代码：</t>
  </si>
  <si>
    <t>单位名称：</t>
  </si>
  <si>
    <t>合水县职业中等专业学校</t>
  </si>
  <si>
    <t>部门预算公开表</t>
  </si>
  <si>
    <t xml:space="preserve">     </t>
  </si>
  <si>
    <t>编制日期：</t>
  </si>
  <si>
    <t>部门领导：</t>
  </si>
  <si>
    <t>慕海涛</t>
  </si>
  <si>
    <t>财务负责人：</t>
  </si>
  <si>
    <t>王小宁</t>
  </si>
  <si>
    <t>制表人：</t>
  </si>
  <si>
    <t>文生选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</si>
  <si>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</si>
  <si>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</si>
  <si>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</si>
  <si>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</si>
  <si>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</si>
  <si>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</si>
  <si>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</si>
  <si>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</si>
  <si>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</si>
  <si>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</si>
  <si>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</si>
  <si>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</si>
  <si>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</si>
  <si>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</si>
  <si>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</si>
  <si>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</si>
  <si>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</si>
  <si>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</si>
  <si>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</si>
  <si>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</si>
  <si>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</si>
  <si>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</si>
  <si>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（12）表十二、国有资本经营预算支出情况表</t>
  </si>
  <si>
    <r>
      <rPr>
        <sz val="16"/>
        <color indexed="8"/>
        <rFont val="仿宋_GB2312"/>
        <charset val="134"/>
      </rPr>
      <t>表一、</t>
    </r>
    <r>
      <rPr>
        <sz val="16"/>
        <color indexed="8"/>
        <rFont val="仿宋_GB2312"/>
        <charset val="134"/>
      </rPr>
      <t>部门/单位</t>
    </r>
    <r>
      <rPr>
        <sz val="16"/>
        <color indexed="8"/>
        <rFont val="仿宋_GB2312"/>
        <charset val="134"/>
      </rPr>
      <t>收支总体情况表</t>
    </r>
  </si>
  <si>
    <t>单位：万元</t>
  </si>
  <si>
    <r>
      <rPr>
        <b/>
        <sz val="9"/>
        <color indexed="8"/>
        <rFont val="宋体"/>
        <charset val="134"/>
      </rPr>
      <t xml:space="preserve">收 </t>
    </r>
    <r>
      <rPr>
        <b/>
        <sz val="9"/>
        <color indexed="8"/>
        <rFont val="宋体"/>
        <charset val="134"/>
      </rPr>
      <t xml:space="preserve">    </t>
    </r>
    <r>
      <rPr>
        <b/>
        <sz val="9"/>
        <color indexed="8"/>
        <rFont val="宋体"/>
        <charset val="134"/>
      </rPr>
      <t>入</t>
    </r>
  </si>
  <si>
    <r>
      <rPr>
        <b/>
        <sz val="9"/>
        <color indexed="8"/>
        <rFont val="宋体"/>
        <charset val="134"/>
      </rPr>
      <t xml:space="preserve">支 </t>
    </r>
    <r>
      <rPr>
        <b/>
        <sz val="9"/>
        <color indexed="8"/>
        <rFont val="宋体"/>
        <charset val="134"/>
      </rPr>
      <t xml:space="preserve">    </t>
    </r>
    <r>
      <rPr>
        <b/>
        <sz val="9"/>
        <color indexed="8"/>
        <rFont val="宋体"/>
        <charset val="134"/>
      </rPr>
      <t>出</t>
    </r>
  </si>
  <si>
    <r>
      <rPr>
        <b/>
        <sz val="9"/>
        <color indexed="8"/>
        <rFont val="宋体"/>
        <charset val="134"/>
      </rPr>
      <t>项目</t>
    </r>
  </si>
  <si>
    <r>
      <rPr>
        <b/>
        <sz val="9"/>
        <color indexed="8"/>
        <rFont val="宋体"/>
        <charset val="134"/>
      </rPr>
      <t>预算数</t>
    </r>
  </si>
  <si>
    <r>
      <rPr>
        <sz val="9"/>
        <color indexed="8"/>
        <rFont val="宋体"/>
        <charset val="134"/>
      </rPr>
      <t>一、一般公共预算财政拨款收入</t>
    </r>
  </si>
  <si>
    <r>
      <rPr>
        <sz val="9"/>
        <color indexed="8"/>
        <rFont val="宋体"/>
        <charset val="134"/>
      </rPr>
      <t>一、一般公共服务支出</t>
    </r>
  </si>
  <si>
    <r>
      <rPr>
        <sz val="9"/>
        <color indexed="8"/>
        <rFont val="宋体"/>
        <charset val="134"/>
      </rPr>
      <t>二、政府性基金预算财政拨款收入</t>
    </r>
  </si>
  <si>
    <r>
      <rPr>
        <sz val="9"/>
        <color indexed="8"/>
        <rFont val="宋体"/>
        <charset val="134"/>
      </rPr>
      <t>二、外交支出</t>
    </r>
  </si>
  <si>
    <r>
      <rPr>
        <sz val="9"/>
        <color indexed="8"/>
        <rFont val="宋体"/>
        <charset val="134"/>
      </rPr>
      <t>三、国有资本经营预算收入</t>
    </r>
  </si>
  <si>
    <r>
      <rPr>
        <sz val="9"/>
        <color indexed="8"/>
        <rFont val="宋体"/>
        <charset val="134"/>
      </rPr>
      <t>三、国防支出</t>
    </r>
  </si>
  <si>
    <r>
      <rPr>
        <sz val="9"/>
        <color indexed="8"/>
        <rFont val="宋体"/>
        <charset val="134"/>
      </rPr>
      <t>四、教育专户核算</t>
    </r>
  </si>
  <si>
    <r>
      <rPr>
        <sz val="9"/>
        <color indexed="8"/>
        <rFont val="宋体"/>
        <charset val="134"/>
      </rPr>
      <t>四、公共安全支出</t>
    </r>
  </si>
  <si>
    <r>
      <rPr>
        <sz val="9"/>
        <color indexed="8"/>
        <rFont val="宋体"/>
        <charset val="134"/>
      </rPr>
      <t>五、事业收入</t>
    </r>
  </si>
  <si>
    <r>
      <rPr>
        <sz val="9"/>
        <color indexed="8"/>
        <rFont val="宋体"/>
        <charset val="134"/>
      </rPr>
      <t>五、教育支出</t>
    </r>
  </si>
  <si>
    <r>
      <rPr>
        <sz val="9"/>
        <color indexed="8"/>
        <rFont val="宋体"/>
        <charset val="134"/>
      </rPr>
      <t>六、上级补助收入</t>
    </r>
  </si>
  <si>
    <r>
      <rPr>
        <sz val="9"/>
        <color indexed="8"/>
        <rFont val="宋体"/>
        <charset val="134"/>
      </rPr>
      <t>六、科学技术支出</t>
    </r>
  </si>
  <si>
    <r>
      <rPr>
        <sz val="9"/>
        <color indexed="8"/>
        <rFont val="宋体"/>
        <charset val="134"/>
      </rPr>
      <t>七、附属单位上缴收入</t>
    </r>
  </si>
  <si>
    <r>
      <rPr>
        <sz val="9"/>
        <color indexed="8"/>
        <rFont val="宋体"/>
        <charset val="134"/>
      </rPr>
      <t>七、文化旅游体育与传媒支出</t>
    </r>
  </si>
  <si>
    <r>
      <rPr>
        <sz val="9"/>
        <color indexed="8"/>
        <rFont val="宋体"/>
        <charset val="134"/>
      </rPr>
      <t>八、经营收入</t>
    </r>
  </si>
  <si>
    <r>
      <rPr>
        <sz val="9"/>
        <color indexed="8"/>
        <rFont val="宋体"/>
        <charset val="134"/>
      </rPr>
      <t>八、社会保障和就业支出</t>
    </r>
  </si>
  <si>
    <r>
      <rPr>
        <sz val="9"/>
        <color indexed="8"/>
        <rFont val="宋体"/>
        <charset val="134"/>
      </rPr>
      <t>九、其他收入</t>
    </r>
  </si>
  <si>
    <r>
      <rPr>
        <sz val="9"/>
        <color indexed="8"/>
        <rFont val="宋体"/>
        <charset val="134"/>
      </rPr>
      <t>九、社会保险基金支出</t>
    </r>
  </si>
  <si>
    <r>
      <rPr>
        <sz val="9"/>
        <color indexed="8"/>
        <rFont val="宋体"/>
        <charset val="134"/>
      </rPr>
      <t>十、卫生健康支出</t>
    </r>
  </si>
  <si>
    <r>
      <rPr>
        <sz val="9"/>
        <color indexed="8"/>
        <rFont val="宋体"/>
        <charset val="134"/>
      </rPr>
      <t>十一、节能环保支出</t>
    </r>
  </si>
  <si>
    <r>
      <rPr>
        <sz val="9"/>
        <color indexed="8"/>
        <rFont val="宋体"/>
        <charset val="134"/>
      </rPr>
      <t>十二、城乡社区支出</t>
    </r>
  </si>
  <si>
    <r>
      <rPr>
        <sz val="9"/>
        <color indexed="8"/>
        <rFont val="宋体"/>
        <charset val="134"/>
      </rPr>
      <t>十三、农林水支出</t>
    </r>
  </si>
  <si>
    <r>
      <rPr>
        <sz val="9"/>
        <color indexed="8"/>
        <rFont val="宋体"/>
        <charset val="134"/>
      </rPr>
      <t>十四、交通运输支出</t>
    </r>
  </si>
  <si>
    <r>
      <rPr>
        <sz val="9"/>
        <color indexed="8"/>
        <rFont val="宋体"/>
        <charset val="134"/>
      </rPr>
      <t>十五、资源勘探工业信息等支出</t>
    </r>
  </si>
  <si>
    <r>
      <rPr>
        <sz val="9"/>
        <color indexed="8"/>
        <rFont val="宋体"/>
        <charset val="134"/>
      </rPr>
      <t>十六、商业服务业等支出</t>
    </r>
  </si>
  <si>
    <r>
      <rPr>
        <sz val="9"/>
        <color indexed="8"/>
        <rFont val="宋体"/>
        <charset val="134"/>
      </rPr>
      <t>十七、金融支出</t>
    </r>
  </si>
  <si>
    <r>
      <rPr>
        <sz val="9"/>
        <color indexed="8"/>
        <rFont val="宋体"/>
        <charset val="134"/>
      </rPr>
      <t>十八、援助其他地区支出</t>
    </r>
  </si>
  <si>
    <r>
      <rPr>
        <sz val="9"/>
        <color indexed="8"/>
        <rFont val="宋体"/>
        <charset val="134"/>
      </rPr>
      <t>十九、自然资源海洋气象等支出</t>
    </r>
  </si>
  <si>
    <r>
      <rPr>
        <sz val="9"/>
        <color indexed="8"/>
        <rFont val="宋体"/>
        <charset val="134"/>
      </rPr>
      <t>二十、住房保障支出</t>
    </r>
  </si>
  <si>
    <r>
      <rPr>
        <sz val="9"/>
        <color indexed="8"/>
        <rFont val="宋体"/>
        <charset val="134"/>
      </rPr>
      <t>二十一、粮油物资储备支出</t>
    </r>
  </si>
  <si>
    <r>
      <rPr>
        <sz val="9"/>
        <color indexed="8"/>
        <rFont val="宋体"/>
        <charset val="134"/>
      </rPr>
      <t>二十二、国有资本经营预算支出</t>
    </r>
  </si>
  <si>
    <r>
      <rPr>
        <sz val="9"/>
        <color indexed="8"/>
        <rFont val="宋体"/>
        <charset val="134"/>
      </rPr>
      <t>二十三、灾害防治及应急管理支出</t>
    </r>
  </si>
  <si>
    <r>
      <rPr>
        <sz val="9"/>
        <color indexed="8"/>
        <rFont val="宋体"/>
        <charset val="134"/>
      </rPr>
      <t>二十四、预备费</t>
    </r>
  </si>
  <si>
    <r>
      <rPr>
        <sz val="9"/>
        <color indexed="8"/>
        <rFont val="宋体"/>
        <charset val="134"/>
      </rPr>
      <t>二十五、其他支出</t>
    </r>
  </si>
  <si>
    <r>
      <rPr>
        <sz val="9"/>
        <color indexed="8"/>
        <rFont val="宋体"/>
        <charset val="134"/>
      </rPr>
      <t>二十六、转移性支出</t>
    </r>
  </si>
  <si>
    <r>
      <rPr>
        <sz val="9"/>
        <color indexed="8"/>
        <rFont val="宋体"/>
        <charset val="134"/>
      </rPr>
      <t>二十七、债务还本支出</t>
    </r>
  </si>
  <si>
    <r>
      <rPr>
        <sz val="9"/>
        <color indexed="8"/>
        <rFont val="宋体"/>
        <charset val="134"/>
      </rPr>
      <t>二十八、债务付息支出</t>
    </r>
  </si>
  <si>
    <r>
      <rPr>
        <sz val="9"/>
        <color indexed="8"/>
        <rFont val="宋体"/>
        <charset val="134"/>
      </rPr>
      <t>二十九、债务发行费用支出</t>
    </r>
  </si>
  <si>
    <r>
      <rPr>
        <sz val="9"/>
        <color indexed="8"/>
        <rFont val="宋体"/>
        <charset val="134"/>
      </rPr>
      <t>三十、抗疫特别国债还本支出</t>
    </r>
  </si>
  <si>
    <r>
      <rPr>
        <b/>
        <sz val="9"/>
        <color indexed="8"/>
        <rFont val="宋体"/>
        <charset val="134"/>
      </rPr>
      <t>本年收入合计</t>
    </r>
  </si>
  <si>
    <r>
      <rPr>
        <b/>
        <sz val="9"/>
        <color indexed="8"/>
        <rFont val="宋体"/>
        <charset val="134"/>
      </rPr>
      <t>本年支出合计</t>
    </r>
  </si>
  <si>
    <r>
      <rPr>
        <sz val="9"/>
        <color indexed="8"/>
        <rFont val="宋体"/>
        <charset val="134"/>
      </rPr>
      <t>十、上年结转</t>
    </r>
  </si>
  <si>
    <r>
      <rPr>
        <sz val="9"/>
        <color indexed="8"/>
        <rFont val="宋体"/>
        <charset val="134"/>
      </rPr>
      <t>三十一、结转下年</t>
    </r>
  </si>
  <si>
    <r>
      <rPr>
        <sz val="9"/>
        <color indexed="8"/>
        <rFont val="宋体"/>
        <charset val="134"/>
      </rPr>
      <t>十一、上年结余</t>
    </r>
  </si>
  <si>
    <r>
      <rPr>
        <b/>
        <sz val="9"/>
        <color indexed="8"/>
        <rFont val="宋体"/>
        <charset val="134"/>
      </rPr>
      <t>收入总计</t>
    </r>
  </si>
  <si>
    <r>
      <rPr>
        <b/>
        <sz val="9"/>
        <color indexed="8"/>
        <rFont val="宋体"/>
        <charset val="134"/>
      </rPr>
      <t>支出总计</t>
    </r>
  </si>
  <si>
    <r>
      <rPr>
        <sz val="9"/>
        <color indexed="8"/>
        <rFont val="仿宋_GB2312"/>
        <charset val="134"/>
      </rPr>
      <t>备注：无内容应公开空表并说明情况。</t>
    </r>
  </si>
  <si>
    <r>
      <rPr>
        <sz val="16"/>
        <color indexed="8"/>
        <rFont val="仿宋_GB2312"/>
        <charset val="134"/>
      </rPr>
      <t>表二、</t>
    </r>
    <r>
      <rPr>
        <sz val="16"/>
        <color indexed="8"/>
        <rFont val="仿宋_GB2312"/>
        <charset val="134"/>
      </rPr>
      <t>部门/单位</t>
    </r>
    <r>
      <rPr>
        <sz val="16"/>
        <color indexed="8"/>
        <rFont val="仿宋_GB2312"/>
        <charset val="134"/>
      </rPr>
      <t>收入总体情况表</t>
    </r>
  </si>
  <si>
    <r>
      <rPr>
        <b/>
        <sz val="9"/>
        <color indexed="8"/>
        <rFont val="宋体"/>
        <charset val="134"/>
      </rPr>
      <t>**</t>
    </r>
  </si>
  <si>
    <r>
      <rPr>
        <b/>
        <sz val="9"/>
        <color indexed="8"/>
        <rFont val="宋体"/>
        <charset val="134"/>
      </rPr>
      <t>一、一般公共预算财政拨款收入</t>
    </r>
  </si>
  <si>
    <t xml:space="preserve">    本级财政拨款</t>
  </si>
  <si>
    <t xml:space="preserve">          人员工资</t>
  </si>
  <si>
    <t xml:space="preserve">          对个人和家庭补助</t>
  </si>
  <si>
    <t xml:space="preserve">          公用经费</t>
  </si>
  <si>
    <t xml:space="preserve">          项目经费</t>
  </si>
  <si>
    <r>
      <rPr>
        <b/>
        <sz val="9"/>
        <color indexed="8"/>
        <rFont val="宋体"/>
        <charset val="134"/>
      </rPr>
      <t>二、政府性基金预算财政拨款收入</t>
    </r>
  </si>
  <si>
    <r>
      <rPr>
        <b/>
        <sz val="9"/>
        <color indexed="8"/>
        <rFont val="宋体"/>
        <charset val="134"/>
      </rPr>
      <t>三、国有资本经营预算收入</t>
    </r>
  </si>
  <si>
    <r>
      <rPr>
        <b/>
        <sz val="9"/>
        <color indexed="8"/>
        <rFont val="宋体"/>
        <charset val="134"/>
      </rPr>
      <t>四、教育专户核算</t>
    </r>
  </si>
  <si>
    <r>
      <rPr>
        <b/>
        <sz val="9"/>
        <color indexed="8"/>
        <rFont val="宋体"/>
        <charset val="134"/>
      </rPr>
      <t>五、事业收入</t>
    </r>
  </si>
  <si>
    <r>
      <rPr>
        <b/>
        <sz val="9"/>
        <color indexed="8"/>
        <rFont val="宋体"/>
        <charset val="134"/>
      </rPr>
      <t>六、上级补助收入</t>
    </r>
  </si>
  <si>
    <r>
      <rPr>
        <b/>
        <sz val="9"/>
        <color indexed="8"/>
        <rFont val="宋体"/>
        <charset val="134"/>
      </rPr>
      <t>七、附属单位上缴收入</t>
    </r>
  </si>
  <si>
    <r>
      <rPr>
        <b/>
        <sz val="9"/>
        <color indexed="8"/>
        <rFont val="宋体"/>
        <charset val="134"/>
      </rPr>
      <t>八、经营收入</t>
    </r>
  </si>
  <si>
    <r>
      <rPr>
        <b/>
        <sz val="9"/>
        <color indexed="8"/>
        <rFont val="宋体"/>
        <charset val="134"/>
      </rPr>
      <t>九、其他收入</t>
    </r>
  </si>
  <si>
    <r>
      <rPr>
        <b/>
        <sz val="9"/>
        <color indexed="8"/>
        <rFont val="宋体"/>
        <charset val="134"/>
      </rPr>
      <t xml:space="preserve">        </t>
    </r>
    <r>
      <rPr>
        <b/>
        <sz val="9"/>
        <color indexed="8"/>
        <rFont val="宋体"/>
        <charset val="134"/>
      </rPr>
      <t>本年收入合计</t>
    </r>
  </si>
  <si>
    <r>
      <rPr>
        <sz val="9"/>
        <color indexed="8"/>
        <rFont val="宋体"/>
        <charset val="134"/>
      </rPr>
      <t xml:space="preserve"> </t>
    </r>
  </si>
  <si>
    <r>
      <rPr>
        <b/>
        <sz val="9"/>
        <color indexed="8"/>
        <rFont val="宋体"/>
        <charset val="134"/>
      </rPr>
      <t>十、上年结转</t>
    </r>
  </si>
  <si>
    <r>
      <rPr>
        <b/>
        <sz val="9"/>
        <color indexed="8"/>
        <rFont val="宋体"/>
        <charset val="134"/>
      </rPr>
      <t>十一、上年结余</t>
    </r>
  </si>
  <si>
    <r>
      <rPr>
        <b/>
        <sz val="9"/>
        <color indexed="8"/>
        <rFont val="宋体"/>
        <charset val="134"/>
      </rPr>
      <t xml:space="preserve">        </t>
    </r>
    <r>
      <rPr>
        <b/>
        <sz val="9"/>
        <color indexed="8"/>
        <rFont val="宋体"/>
        <charset val="134"/>
      </rPr>
      <t>收入合计</t>
    </r>
  </si>
  <si>
    <r>
      <rPr>
        <sz val="9"/>
        <color indexed="8"/>
        <rFont val="宋体"/>
        <charset val="134"/>
      </rPr>
      <t>备注：无内容应公开空表并说明情况。</t>
    </r>
  </si>
  <si>
    <r>
      <rPr>
        <sz val="16"/>
        <color indexed="8"/>
        <rFont val="仿宋_GB2312"/>
        <charset val="134"/>
      </rPr>
      <t>表三、</t>
    </r>
    <r>
      <rPr>
        <sz val="16"/>
        <color indexed="8"/>
        <rFont val="仿宋_GB2312"/>
        <charset val="134"/>
      </rPr>
      <t>部门/单位</t>
    </r>
    <r>
      <rPr>
        <sz val="16"/>
        <color indexed="8"/>
        <rFont val="仿宋_GB2312"/>
        <charset val="134"/>
      </rPr>
      <t>支出总体情况表</t>
    </r>
  </si>
  <si>
    <r>
      <rPr>
        <b/>
        <sz val="9"/>
        <color indexed="8"/>
        <rFont val="宋体"/>
        <charset val="134"/>
      </rPr>
      <t>功能分类科目</t>
    </r>
  </si>
  <si>
    <r>
      <rPr>
        <b/>
        <sz val="9"/>
        <color indexed="8"/>
        <rFont val="宋体"/>
        <charset val="134"/>
      </rPr>
      <t>支出合计</t>
    </r>
  </si>
  <si>
    <r>
      <rPr>
        <b/>
        <sz val="9"/>
        <color indexed="8"/>
        <rFont val="宋体"/>
        <charset val="134"/>
      </rPr>
      <t>基本支出</t>
    </r>
  </si>
  <si>
    <r>
      <rPr>
        <b/>
        <sz val="9"/>
        <color indexed="8"/>
        <rFont val="宋体"/>
        <charset val="134"/>
      </rPr>
      <t>项目支出</t>
    </r>
  </si>
  <si>
    <r>
      <rPr>
        <b/>
        <sz val="9"/>
        <color indexed="8"/>
        <rFont val="宋体"/>
        <charset val="134"/>
      </rPr>
      <t>上年结转</t>
    </r>
  </si>
  <si>
    <r>
      <rPr>
        <b/>
        <sz val="9"/>
        <color indexed="8"/>
        <rFont val="宋体"/>
        <charset val="134"/>
      </rPr>
      <t>总计</t>
    </r>
  </si>
  <si>
    <t>五、教育支出</t>
  </si>
  <si>
    <t xml:space="preserve">    普通教育</t>
  </si>
  <si>
    <t xml:space="preserve">      学前教育</t>
  </si>
  <si>
    <t xml:space="preserve">      小学教育</t>
  </si>
  <si>
    <t xml:space="preserve">      中专教育</t>
  </si>
  <si>
    <t xml:space="preserve">      其他普通教育支出</t>
  </si>
  <si>
    <t>　　教育费附加安排的支出</t>
  </si>
  <si>
    <t>　　　其他教育费安排的支出</t>
  </si>
  <si>
    <t>八、社会保障和就业支出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</si>
  <si>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</si>
  <si>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</si>
  <si>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</si>
  <si>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离退休人员管理机构</t>
  </si>
  <si>
    <t xml:space="preserve">      未归口管理的行政单位离退休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</si>
  <si>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</si>
  <si>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</si>
  <si>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</si>
  <si>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其他行政事业单位离退休支出</t>
  </si>
  <si>
    <t xml:space="preserve">    其他社会保障和就业支出</t>
  </si>
  <si>
    <t>　　　其他社会保障和就业支出</t>
  </si>
  <si>
    <t>九、医疗卫生与计划生育支出</t>
  </si>
  <si>
    <t xml:space="preserve">    行政事业单位医疗</t>
  </si>
  <si>
    <t xml:space="preserve">      行政单位医疗</t>
  </si>
  <si>
    <t xml:space="preserve">      事业单位医疗</t>
  </si>
  <si>
    <t>十二、城乡社区支出</t>
  </si>
  <si>
    <t>　　用于教育事业的彩票公益金支出</t>
  </si>
  <si>
    <t>二十、住房保障支出</t>
  </si>
  <si>
    <r>
      <rPr>
        <sz val="16"/>
        <color indexed="8"/>
        <rFont val="仿宋_GB2312"/>
        <charset val="134"/>
      </rPr>
      <t>表四、财政拨款收支总体情况表</t>
    </r>
  </si>
  <si>
    <r>
      <rPr>
        <b/>
        <sz val="9"/>
        <color indexed="8"/>
        <rFont val="宋体"/>
        <charset val="134"/>
      </rPr>
      <t xml:space="preserve">收 </t>
    </r>
    <r>
      <rPr>
        <b/>
        <sz val="9"/>
        <color indexed="8"/>
        <rFont val="宋体"/>
        <charset val="134"/>
      </rPr>
      <t xml:space="preserve">     </t>
    </r>
    <r>
      <rPr>
        <b/>
        <sz val="9"/>
        <color indexed="8"/>
        <rFont val="宋体"/>
        <charset val="134"/>
      </rPr>
      <t>入</t>
    </r>
  </si>
  <si>
    <r>
      <rPr>
        <b/>
        <sz val="9"/>
        <color indexed="8"/>
        <rFont val="宋体"/>
        <charset val="134"/>
      </rPr>
      <t xml:space="preserve">支 </t>
    </r>
    <r>
      <rPr>
        <b/>
        <sz val="9"/>
        <color indexed="8"/>
        <rFont val="宋体"/>
        <charset val="134"/>
      </rPr>
      <t xml:space="preserve">     </t>
    </r>
    <r>
      <rPr>
        <b/>
        <sz val="9"/>
        <color indexed="8"/>
        <rFont val="宋体"/>
        <charset val="134"/>
      </rPr>
      <t>出</t>
    </r>
  </si>
  <si>
    <r>
      <rPr>
        <b/>
        <sz val="9"/>
        <color indexed="8"/>
        <rFont val="宋体"/>
        <charset val="134"/>
      </rPr>
      <t>合计</t>
    </r>
  </si>
  <si>
    <r>
      <rPr>
        <sz val="9"/>
        <color indexed="8"/>
        <rFont val="宋体"/>
        <charset val="134"/>
      </rPr>
      <t>一、本年收入</t>
    </r>
  </si>
  <si>
    <r>
      <rPr>
        <sz val="9"/>
        <color indexed="8"/>
        <rFont val="宋体"/>
        <charset val="134"/>
      </rPr>
      <t>一、本年支出</t>
    </r>
  </si>
  <si>
    <r>
      <rPr>
        <sz val="9"/>
        <color indexed="8"/>
        <rFont val="宋体"/>
        <charset val="134"/>
      </rPr>
      <t>（一）一般公共预算财政拨款</t>
    </r>
  </si>
  <si>
    <r>
      <rPr>
        <sz val="9"/>
        <color indexed="8"/>
        <rFont val="宋体"/>
        <charset val="134"/>
      </rPr>
      <t>（一）一般公共服务支出</t>
    </r>
  </si>
  <si>
    <r>
      <rPr>
        <sz val="9"/>
        <color indexed="8"/>
        <rFont val="宋体"/>
        <charset val="134"/>
      </rPr>
      <t>（二）政府性基金预算财政拨款</t>
    </r>
  </si>
  <si>
    <r>
      <rPr>
        <sz val="9"/>
        <color indexed="8"/>
        <rFont val="宋体"/>
        <charset val="134"/>
      </rPr>
      <t>（二）外交支出</t>
    </r>
  </si>
  <si>
    <r>
      <rPr>
        <sz val="9"/>
        <color indexed="8"/>
        <rFont val="宋体"/>
        <charset val="134"/>
      </rPr>
      <t>（三）国有资本经营预算财政拨款</t>
    </r>
  </si>
  <si>
    <r>
      <rPr>
        <sz val="9"/>
        <color indexed="8"/>
        <rFont val="宋体"/>
        <charset val="134"/>
      </rPr>
      <t>（三）国防支出</t>
    </r>
  </si>
  <si>
    <r>
      <rPr>
        <sz val="9"/>
        <color indexed="8"/>
        <rFont val="宋体"/>
        <charset val="134"/>
      </rPr>
      <t>（四）公共安全支出</t>
    </r>
  </si>
  <si>
    <r>
      <rPr>
        <sz val="9"/>
        <color indexed="8"/>
        <rFont val="宋体"/>
        <charset val="134"/>
      </rPr>
      <t>（五）教育支出</t>
    </r>
  </si>
  <si>
    <r>
      <rPr>
        <sz val="9"/>
        <color indexed="8"/>
        <rFont val="宋体"/>
        <charset val="134"/>
      </rPr>
      <t>（六）科学技术支出</t>
    </r>
  </si>
  <si>
    <r>
      <rPr>
        <sz val="9"/>
        <color indexed="8"/>
        <rFont val="宋体"/>
        <charset val="134"/>
      </rPr>
      <t>（七）文化体育与传媒支出</t>
    </r>
  </si>
  <si>
    <r>
      <rPr>
        <sz val="9"/>
        <color indexed="8"/>
        <rFont val="宋体"/>
        <charset val="134"/>
      </rPr>
      <t>（八）社会保障和就业支出</t>
    </r>
  </si>
  <si>
    <r>
      <rPr>
        <sz val="9"/>
        <color indexed="8"/>
        <rFont val="宋体"/>
        <charset val="134"/>
      </rPr>
      <t>（九）社会保险基金支出</t>
    </r>
  </si>
  <si>
    <r>
      <rPr>
        <sz val="9"/>
        <color indexed="8"/>
        <rFont val="宋体"/>
        <charset val="134"/>
      </rPr>
      <t>（十）卫生健康支出</t>
    </r>
  </si>
  <si>
    <r>
      <rPr>
        <sz val="9"/>
        <color indexed="8"/>
        <rFont val="宋体"/>
        <charset val="134"/>
      </rPr>
      <t>（十一）节能环保支出</t>
    </r>
  </si>
  <si>
    <r>
      <rPr>
        <sz val="9"/>
        <color indexed="8"/>
        <rFont val="宋体"/>
        <charset val="134"/>
      </rPr>
      <t>（十二）城乡社区支出</t>
    </r>
  </si>
  <si>
    <r>
      <rPr>
        <sz val="9"/>
        <color indexed="8"/>
        <rFont val="宋体"/>
        <charset val="134"/>
      </rPr>
      <t>（十三）农林水支出</t>
    </r>
  </si>
  <si>
    <r>
      <rPr>
        <sz val="9"/>
        <color indexed="8"/>
        <rFont val="宋体"/>
        <charset val="134"/>
      </rPr>
      <t>（十四）交通运输支出</t>
    </r>
  </si>
  <si>
    <r>
      <rPr>
        <sz val="9"/>
        <color indexed="8"/>
        <rFont val="宋体"/>
        <charset val="134"/>
      </rPr>
      <t>（十五）资源勘探工业信息等支出</t>
    </r>
  </si>
  <si>
    <r>
      <rPr>
        <sz val="9"/>
        <color indexed="8"/>
        <rFont val="宋体"/>
        <charset val="134"/>
      </rPr>
      <t>（十六）商业服务业等支出</t>
    </r>
  </si>
  <si>
    <r>
      <rPr>
        <sz val="9"/>
        <color indexed="8"/>
        <rFont val="宋体"/>
        <charset val="134"/>
      </rPr>
      <t>（十七）金融支出</t>
    </r>
  </si>
  <si>
    <r>
      <rPr>
        <sz val="9"/>
        <color indexed="8"/>
        <rFont val="宋体"/>
        <charset val="134"/>
      </rPr>
      <t>（十八）援助其他地区支出</t>
    </r>
  </si>
  <si>
    <r>
      <rPr>
        <sz val="9"/>
        <color indexed="8"/>
        <rFont val="宋体"/>
        <charset val="134"/>
      </rPr>
      <t>（十九）自然资源海洋气象等支出</t>
    </r>
  </si>
  <si>
    <r>
      <rPr>
        <sz val="9"/>
        <color indexed="8"/>
        <rFont val="宋体"/>
        <charset val="134"/>
      </rPr>
      <t>（二十）住房保障支出</t>
    </r>
  </si>
  <si>
    <r>
      <rPr>
        <sz val="9"/>
        <color indexed="8"/>
        <rFont val="宋体"/>
        <charset val="134"/>
      </rPr>
      <t>（二十一）粮油物资储备支出</t>
    </r>
  </si>
  <si>
    <r>
      <rPr>
        <sz val="9"/>
        <color indexed="8"/>
        <rFont val="宋体"/>
        <charset val="134"/>
      </rPr>
      <t>（二十二）国有资本经营预算支出</t>
    </r>
  </si>
  <si>
    <r>
      <rPr>
        <sz val="9"/>
        <color indexed="8"/>
        <rFont val="宋体"/>
        <charset val="134"/>
      </rPr>
      <t>（二十三）灾害防治及应急管理支出</t>
    </r>
  </si>
  <si>
    <r>
      <rPr>
        <sz val="9"/>
        <color indexed="8"/>
        <rFont val="宋体"/>
        <charset val="134"/>
      </rPr>
      <t>（二十四）预备费</t>
    </r>
  </si>
  <si>
    <r>
      <rPr>
        <sz val="9"/>
        <color indexed="8"/>
        <rFont val="宋体"/>
        <charset val="134"/>
      </rPr>
      <t>（二十五）其他支出</t>
    </r>
  </si>
  <si>
    <r>
      <rPr>
        <sz val="9"/>
        <color indexed="8"/>
        <rFont val="宋体"/>
        <charset val="134"/>
      </rPr>
      <t>（二十六）债务还本支出</t>
    </r>
  </si>
  <si>
    <r>
      <rPr>
        <sz val="9"/>
        <color indexed="8"/>
        <rFont val="宋体"/>
        <charset val="134"/>
      </rPr>
      <t>（二十七）债务付息支出</t>
    </r>
  </si>
  <si>
    <r>
      <rPr>
        <sz val="9"/>
        <color indexed="8"/>
        <rFont val="宋体"/>
        <charset val="134"/>
      </rPr>
      <t>（二十八）债务发行费用支出</t>
    </r>
  </si>
  <si>
    <r>
      <rPr>
        <sz val="9"/>
        <color indexed="8"/>
        <rFont val="宋体"/>
        <charset val="134"/>
      </rPr>
      <t>（二十九）抗疫特别国债还本支出</t>
    </r>
  </si>
  <si>
    <r>
      <rPr>
        <b/>
        <sz val="9"/>
        <color indexed="8"/>
        <rFont val="宋体"/>
        <charset val="134"/>
      </rPr>
      <t xml:space="preserve">收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 xml:space="preserve">入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 xml:space="preserve">总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>计</t>
    </r>
  </si>
  <si>
    <r>
      <rPr>
        <b/>
        <sz val="9"/>
        <color indexed="8"/>
        <rFont val="宋体"/>
        <charset val="134"/>
      </rPr>
      <t xml:space="preserve">支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 xml:space="preserve">出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 xml:space="preserve">总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>计</t>
    </r>
  </si>
  <si>
    <r>
      <rPr>
        <sz val="9"/>
        <color indexed="8"/>
        <rFont val="仿宋_GB2312"/>
        <charset val="134"/>
      </rPr>
      <t xml:space="preserve"> </t>
    </r>
  </si>
  <si>
    <r>
      <rPr>
        <sz val="16"/>
        <color indexed="8"/>
        <rFont val="仿宋_GB2312"/>
        <charset val="134"/>
      </rPr>
      <t>表五、财政拨款支出表</t>
    </r>
  </si>
  <si>
    <r>
      <rPr>
        <b/>
        <sz val="9"/>
        <color indexed="8"/>
        <rFont val="宋体"/>
        <charset val="134"/>
      </rPr>
      <t>单位名称</t>
    </r>
  </si>
  <si>
    <r>
      <rPr>
        <b/>
        <sz val="9"/>
        <color indexed="8"/>
        <rFont val="宋体"/>
        <charset val="134"/>
      </rPr>
      <t>一般公共预算支出</t>
    </r>
  </si>
  <si>
    <r>
      <rPr>
        <b/>
        <sz val="9"/>
        <color indexed="8"/>
        <rFont val="宋体"/>
        <charset val="134"/>
      </rPr>
      <t>政府性基金预算支出</t>
    </r>
  </si>
  <si>
    <r>
      <rPr>
        <b/>
        <sz val="9"/>
        <color indexed="8"/>
        <rFont val="宋体"/>
        <charset val="134"/>
      </rPr>
      <t>国有资本经营预算支出</t>
    </r>
  </si>
  <si>
    <r>
      <rPr>
        <sz val="9"/>
        <color indexed="8"/>
        <rFont val="宋体"/>
        <charset val="134"/>
      </rPr>
      <t>**</t>
    </r>
  </si>
  <si>
    <r>
      <rPr>
        <sz val="16"/>
        <color indexed="8"/>
        <rFont val="仿宋_GB2312"/>
        <charset val="134"/>
      </rPr>
      <t>表六、一般公共预算支出情况表</t>
    </r>
  </si>
  <si>
    <r>
      <rPr>
        <b/>
        <sz val="9"/>
        <color indexed="8"/>
        <rFont val="宋体"/>
        <charset val="134"/>
      </rPr>
      <t>科目编码</t>
    </r>
  </si>
  <si>
    <r>
      <rPr>
        <b/>
        <sz val="9"/>
        <color indexed="8"/>
        <rFont val="宋体"/>
        <charset val="134"/>
      </rPr>
      <t>科目名称</t>
    </r>
  </si>
  <si>
    <r>
      <rPr>
        <b/>
        <sz val="9"/>
        <color indexed="8"/>
        <rFont val="宋体"/>
        <charset val="134"/>
      </rPr>
      <t xml:space="preserve"> </t>
    </r>
  </si>
  <si>
    <t>初等教育</t>
  </si>
  <si>
    <t>中等教育</t>
  </si>
  <si>
    <t>其他教育费附加安排的支出</t>
  </si>
  <si>
    <t>事业单位离退休</t>
  </si>
  <si>
    <t>机关事业单位基本养老保险缴费支出</t>
  </si>
  <si>
    <t>死亡抚恤</t>
  </si>
  <si>
    <t>其他优抚支出</t>
  </si>
  <si>
    <t>其他社会保障和就业支出</t>
  </si>
  <si>
    <t>住房公积金</t>
  </si>
  <si>
    <t>事业单位医疗</t>
  </si>
  <si>
    <r>
      <rPr>
        <sz val="16"/>
        <color indexed="8"/>
        <rFont val="仿宋_GB2312"/>
        <charset val="134"/>
      </rPr>
      <t>表七、一般公共预算基本支出情况表</t>
    </r>
  </si>
  <si>
    <r>
      <rPr>
        <b/>
        <sz val="9"/>
        <color indexed="8"/>
        <rFont val="宋体"/>
        <charset val="134"/>
      </rPr>
      <t>经济分类科目</t>
    </r>
  </si>
  <si>
    <r>
      <rPr>
        <b/>
        <sz val="9"/>
        <color indexed="8"/>
        <rFont val="宋体"/>
        <charset val="134"/>
      </rPr>
      <t>一般公共预算基本支出</t>
    </r>
  </si>
  <si>
    <r>
      <rPr>
        <b/>
        <sz val="9"/>
        <color indexed="8"/>
        <rFont val="宋体"/>
        <charset val="134"/>
      </rPr>
      <t>人员经费</t>
    </r>
  </si>
  <si>
    <r>
      <rPr>
        <b/>
        <sz val="9"/>
        <color indexed="8"/>
        <rFont val="宋体"/>
        <charset val="134"/>
      </rPr>
      <t>公用经费</t>
    </r>
  </si>
  <si>
    <r>
      <rPr>
        <sz val="16"/>
        <color indexed="8"/>
        <rFont val="仿宋_GB2312"/>
        <charset val="134"/>
      </rPr>
      <t>表八、一般公共预算</t>
    </r>
    <r>
      <rPr>
        <sz val="16"/>
        <color indexed="8"/>
        <rFont val="仿宋_GB2312"/>
        <charset val="134"/>
      </rPr>
      <t>财政拨款</t>
    </r>
    <r>
      <rPr>
        <sz val="16"/>
        <color indexed="8"/>
        <rFont val="仿宋_GB2312"/>
        <charset val="134"/>
      </rPr>
      <t>“三公”经费、会议费、培训费支出情况表</t>
    </r>
  </si>
  <si>
    <r>
      <rPr>
        <b/>
        <sz val="9"/>
        <color indexed="8"/>
        <rFont val="宋体"/>
        <charset val="134"/>
      </rPr>
      <t>“三公”经费</t>
    </r>
  </si>
  <si>
    <r>
      <rPr>
        <b/>
        <sz val="9"/>
        <color indexed="8"/>
        <rFont val="宋体"/>
        <charset val="134"/>
      </rPr>
      <t>会议费</t>
    </r>
  </si>
  <si>
    <r>
      <rPr>
        <b/>
        <sz val="9"/>
        <color indexed="8"/>
        <rFont val="宋体"/>
        <charset val="134"/>
      </rPr>
      <t>培训费</t>
    </r>
  </si>
  <si>
    <r>
      <rPr>
        <b/>
        <sz val="9"/>
        <color indexed="8"/>
        <rFont val="宋体"/>
        <charset val="134"/>
      </rPr>
      <t>因公出国（境）费用</t>
    </r>
  </si>
  <si>
    <r>
      <rPr>
        <b/>
        <sz val="9"/>
        <color indexed="8"/>
        <rFont val="宋体"/>
        <charset val="134"/>
      </rPr>
      <t>公务接待费</t>
    </r>
  </si>
  <si>
    <r>
      <rPr>
        <b/>
        <sz val="9"/>
        <color indexed="8"/>
        <rFont val="宋体"/>
        <charset val="134"/>
      </rPr>
      <t>公务用车购置和运行费</t>
    </r>
  </si>
  <si>
    <r>
      <rPr>
        <b/>
        <sz val="9"/>
        <color indexed="8"/>
        <rFont val="宋体"/>
        <charset val="134"/>
      </rPr>
      <t>公务用车购置费</t>
    </r>
  </si>
  <si>
    <r>
      <rPr>
        <b/>
        <sz val="9"/>
        <color indexed="8"/>
        <rFont val="宋体"/>
        <charset val="134"/>
      </rPr>
      <t>公务用车运行费</t>
    </r>
  </si>
  <si>
    <r>
      <rPr>
        <sz val="9"/>
        <color indexed="8"/>
        <rFont val="宋体"/>
        <charset val="134"/>
      </rPr>
      <t>……</t>
    </r>
  </si>
  <si>
    <t>备注：本单位无此项预算。</t>
  </si>
  <si>
    <r>
      <rPr>
        <sz val="16"/>
        <color indexed="8"/>
        <rFont val="仿宋_GB2312"/>
        <charset val="134"/>
      </rPr>
      <t>表九、一般公共预算财政拨款机关运行经费表</t>
    </r>
  </si>
  <si>
    <r>
      <rPr>
        <b/>
        <sz val="9"/>
        <color indexed="8"/>
        <rFont val="宋体"/>
        <charset val="134"/>
      </rPr>
      <t>序号</t>
    </r>
  </si>
  <si>
    <r>
      <rPr>
        <sz val="9"/>
        <color indexed="8"/>
        <rFont val="宋体"/>
        <charset val="134"/>
      </rPr>
      <t>[30201]办公费</t>
    </r>
  </si>
  <si>
    <r>
      <rPr>
        <sz val="9"/>
        <color indexed="8"/>
        <rFont val="宋体"/>
        <charset val="134"/>
      </rPr>
      <t>[30202]印刷费</t>
    </r>
  </si>
  <si>
    <r>
      <rPr>
        <sz val="9"/>
        <color indexed="8"/>
        <rFont val="宋体"/>
        <charset val="134"/>
      </rPr>
      <t>[30205]水费</t>
    </r>
  </si>
  <si>
    <r>
      <rPr>
        <sz val="9"/>
        <color indexed="8"/>
        <rFont val="宋体"/>
        <charset val="134"/>
      </rPr>
      <t>[30206]电费</t>
    </r>
  </si>
  <si>
    <r>
      <rPr>
        <sz val="9"/>
        <color indexed="8"/>
        <rFont val="宋体"/>
        <charset val="134"/>
      </rPr>
      <t>[30207]邮电费</t>
    </r>
  </si>
  <si>
    <r>
      <rPr>
        <sz val="9"/>
        <color indexed="8"/>
        <rFont val="宋体"/>
        <charset val="134"/>
      </rPr>
      <t>[30208]取暖费</t>
    </r>
  </si>
  <si>
    <r>
      <rPr>
        <sz val="9"/>
        <color indexed="8"/>
        <rFont val="宋体"/>
        <charset val="134"/>
      </rPr>
      <t>[30209]物业管理费</t>
    </r>
  </si>
  <si>
    <r>
      <rPr>
        <sz val="9"/>
        <color indexed="8"/>
        <rFont val="宋体"/>
        <charset val="134"/>
      </rPr>
      <t>[30211]差旅费</t>
    </r>
  </si>
  <si>
    <r>
      <rPr>
        <sz val="9"/>
        <color indexed="8"/>
        <rFont val="宋体"/>
        <charset val="134"/>
      </rPr>
      <t>[30213]维修（护）费</t>
    </r>
  </si>
  <si>
    <r>
      <rPr>
        <sz val="9"/>
        <color indexed="8"/>
        <rFont val="宋体"/>
        <charset val="134"/>
      </rPr>
      <t>[30215]会议费</t>
    </r>
  </si>
  <si>
    <r>
      <rPr>
        <sz val="9"/>
        <color indexed="8"/>
        <rFont val="宋体"/>
        <charset val="134"/>
      </rPr>
      <t>[30218]专用材料费</t>
    </r>
  </si>
  <si>
    <r>
      <rPr>
        <sz val="9"/>
        <color indexed="8"/>
        <rFont val="宋体"/>
        <charset val="134"/>
      </rPr>
      <t>[30229]福利费</t>
    </r>
  </si>
  <si>
    <r>
      <rPr>
        <sz val="9"/>
        <color indexed="8"/>
        <rFont val="宋体"/>
        <charset val="134"/>
      </rPr>
      <t>[30231]公务用车运行维护费</t>
    </r>
  </si>
  <si>
    <r>
      <rPr>
        <sz val="9"/>
        <color indexed="8"/>
        <rFont val="宋体"/>
        <charset val="134"/>
      </rPr>
      <t>[30299]其他商品和服务支出</t>
    </r>
  </si>
  <si>
    <r>
      <rPr>
        <sz val="9"/>
        <color indexed="8"/>
        <rFont val="宋体"/>
        <charset val="134"/>
      </rPr>
      <t>[31002]办公设备购置</t>
    </r>
  </si>
  <si>
    <r>
      <rPr>
        <sz val="16"/>
        <color indexed="8"/>
        <rFont val="仿宋_GB2312"/>
        <charset val="134"/>
      </rPr>
      <t>表十、政府性基金预算支出情况表</t>
    </r>
  </si>
  <si>
    <r>
      <rPr>
        <b/>
        <sz val="10"/>
        <color indexed="8"/>
        <rFont val="宋体"/>
        <charset val="134"/>
      </rPr>
      <t>项目</t>
    </r>
  </si>
  <si>
    <r>
      <rPr>
        <b/>
        <sz val="10"/>
        <color indexed="8"/>
        <rFont val="宋体"/>
        <charset val="134"/>
      </rPr>
      <t>预算数</t>
    </r>
  </si>
  <si>
    <t>2024年中职免学费及助学金</t>
  </si>
  <si>
    <t>2024年职业教育质量提升资金</t>
  </si>
  <si>
    <r>
      <rPr>
        <sz val="16"/>
        <color indexed="8"/>
        <rFont val="仿宋_GB2312"/>
        <charset val="134"/>
      </rPr>
      <t>表十一、部门管理转移支付表</t>
    </r>
  </si>
  <si>
    <r>
      <rPr>
        <b/>
        <sz val="9"/>
        <color indexed="8"/>
        <rFont val="宋体"/>
        <charset val="134"/>
      </rPr>
      <t>一般公共预算项目支出</t>
    </r>
  </si>
  <si>
    <r>
      <rPr>
        <b/>
        <sz val="9"/>
        <color indexed="8"/>
        <rFont val="宋体"/>
        <charset val="134"/>
      </rPr>
      <t>政府性基金预算项目支出</t>
    </r>
  </si>
  <si>
    <r>
      <rPr>
        <b/>
        <sz val="9"/>
        <color indexed="8"/>
        <rFont val="宋体"/>
        <charset val="134"/>
      </rPr>
      <t>国有资本经营预算项目支出</t>
    </r>
  </si>
  <si>
    <r>
      <rPr>
        <sz val="16"/>
        <color indexed="8"/>
        <rFont val="仿宋_GB2312"/>
        <charset val="134"/>
      </rPr>
      <t>表十二、国有资本经营预算支出情况表</t>
    </r>
  </si>
  <si>
    <t>部门  （单位）  整体绩效目标申报表</t>
  </si>
  <si>
    <r>
      <rPr>
        <sz val="14"/>
        <rFont val="Microsoft YaHei"/>
        <charset val="134"/>
      </rPr>
      <t>（ 2024 年度）</t>
    </r>
  </si>
  <si>
    <r>
      <rPr>
        <sz val="10"/>
        <rFont val="Microsoft YaHei"/>
        <charset val="134"/>
      </rPr>
      <t>单位部门名称</t>
    </r>
  </si>
  <si>
    <r>
      <rPr>
        <sz val="10"/>
        <rFont val="Microsoft YaHei"/>
        <charset val="134"/>
      </rPr>
      <t>联系人</t>
    </r>
  </si>
  <si>
    <r>
      <rPr>
        <sz val="10"/>
        <rFont val="Microsoft YaHei"/>
        <charset val="134"/>
      </rPr>
      <t>联系电话</t>
    </r>
  </si>
  <si>
    <r>
      <rPr>
        <sz val="10"/>
        <rFont val="Microsoft YaHei"/>
        <charset val="134"/>
      </rPr>
      <t>部门(单位)职能</t>
    </r>
  </si>
  <si>
    <t>部门（单位）职能依据</t>
  </si>
  <si>
    <r>
      <rPr>
        <sz val="10"/>
        <rFont val="Microsoft YaHei"/>
        <charset val="204"/>
      </rPr>
      <t>合编委发（</t>
    </r>
    <r>
      <rPr>
        <sz val="10"/>
        <rFont val="Arial"/>
        <charset val="204"/>
      </rPr>
      <t>2014</t>
    </r>
    <r>
      <rPr>
        <sz val="10"/>
        <rFont val="Microsoft YaHei"/>
        <charset val="204"/>
      </rPr>
      <t>）</t>
    </r>
    <r>
      <rPr>
        <sz val="10"/>
        <rFont val="Arial"/>
        <charset val="204"/>
      </rPr>
      <t>22</t>
    </r>
    <r>
      <rPr>
        <sz val="10"/>
        <rFont val="宋体"/>
        <charset val="204"/>
      </rPr>
      <t>号</t>
    </r>
  </si>
  <si>
    <r>
      <rPr>
        <sz val="10"/>
        <rFont val="Microsoft YaHei"/>
        <charset val="134"/>
      </rPr>
      <t>部门单位职能</t>
    </r>
  </si>
  <si>
    <t>中专学历教育及实用技术人才培训</t>
  </si>
  <si>
    <r>
      <rPr>
        <sz val="10"/>
        <rFont val="Microsoft YaHei"/>
        <charset val="134"/>
      </rPr>
      <t>部门单位核心职能</t>
    </r>
  </si>
  <si>
    <t>组织教师进行教育教学研究，发挥各个部门的职能作用。</t>
  </si>
  <si>
    <r>
      <rPr>
        <b/>
        <sz val="10"/>
        <rFont val="Microsoft YaHei"/>
        <charset val="134"/>
      </rPr>
      <t>年度绩效目标</t>
    </r>
  </si>
  <si>
    <t>落实中专教育保障经费、保证教师工资按时发放、实施中职学生免学费及助学金等指标均达到相关要求。</t>
  </si>
  <si>
    <r>
      <rPr>
        <sz val="10"/>
        <rFont val="Microsoft YaHei"/>
        <charset val="134"/>
      </rPr>
      <t xml:space="preserve">部门(单位)基本
</t>
    </r>
    <r>
      <rPr>
        <sz val="10"/>
        <rFont val="Microsoft YaHei"/>
        <charset val="134"/>
      </rPr>
      <t>信息</t>
    </r>
  </si>
  <si>
    <r>
      <rPr>
        <sz val="10"/>
        <rFont val="Microsoft YaHei"/>
        <charset val="134"/>
      </rPr>
      <t>直属单位（个）  ,包括：</t>
    </r>
  </si>
  <si>
    <r>
      <rPr>
        <sz val="10"/>
        <rFont val="Microsoft YaHei"/>
        <charset val="134"/>
      </rPr>
      <t xml:space="preserve">直属单位一并纳入本
</t>
    </r>
    <r>
      <rPr>
        <sz val="10"/>
        <rFont val="Microsoft YaHei"/>
        <charset val="134"/>
      </rPr>
      <t xml:space="preserve">表填报的预算绩效管
</t>
    </r>
    <r>
      <rPr>
        <sz val="10"/>
        <rFont val="Microsoft YaHei"/>
        <charset val="134"/>
      </rPr>
      <t>理范围:</t>
    </r>
  </si>
  <si>
    <t>中职免学费及助学金支出、工资福利支出、现代职业教育发展专项支出。</t>
  </si>
  <si>
    <r>
      <rPr>
        <sz val="10"/>
        <rFont val="Microsoft YaHei"/>
        <charset val="134"/>
      </rPr>
      <t>内设职能部门(个)，包括：</t>
    </r>
  </si>
  <si>
    <t>合水职专内设机构6个：办公室、教务处、政教处、总务处、实训处、电大办。</t>
  </si>
  <si>
    <r>
      <rPr>
        <sz val="10"/>
        <rFont val="Microsoft YaHei"/>
        <charset val="134"/>
      </rPr>
      <t>人员情况</t>
    </r>
  </si>
  <si>
    <r>
      <rPr>
        <sz val="10"/>
        <rFont val="Microsoft YaHei"/>
        <charset val="134"/>
      </rPr>
      <t>内容</t>
    </r>
  </si>
  <si>
    <r>
      <rPr>
        <sz val="11"/>
        <color rgb="FF000000"/>
        <rFont val="宋体"/>
        <charset val="204"/>
      </rPr>
      <t>在职人员</t>
    </r>
    <r>
      <rPr>
        <sz val="11"/>
        <color rgb="FF000000"/>
        <rFont val="Arial"/>
        <charset val="204"/>
      </rPr>
      <t>84</t>
    </r>
    <r>
      <rPr>
        <sz val="11"/>
        <color rgb="FF000000"/>
        <rFont val="宋体"/>
        <charset val="204"/>
      </rPr>
      <t>人，退休人员</t>
    </r>
    <r>
      <rPr>
        <sz val="11"/>
        <color rgb="FF000000"/>
        <rFont val="Arial"/>
        <charset val="204"/>
      </rPr>
      <t>28</t>
    </r>
    <r>
      <rPr>
        <sz val="11"/>
        <color rgb="FF000000"/>
        <rFont val="宋体"/>
        <charset val="204"/>
      </rPr>
      <t>人，遗属供养</t>
    </r>
    <r>
      <rPr>
        <sz val="11"/>
        <color rgb="FF000000"/>
        <rFont val="Arial"/>
        <charset val="204"/>
      </rPr>
      <t>5</t>
    </r>
    <r>
      <rPr>
        <sz val="11"/>
        <color rgb="FF000000"/>
        <rFont val="宋体"/>
        <charset val="204"/>
      </rPr>
      <t>人。</t>
    </r>
  </si>
  <si>
    <r>
      <rPr>
        <sz val="10"/>
        <rFont val="Microsoft YaHei"/>
        <charset val="134"/>
      </rPr>
      <t>人员编制数（人）</t>
    </r>
  </si>
  <si>
    <r>
      <rPr>
        <sz val="10"/>
        <rFont val="Microsoft YaHei"/>
        <charset val="134"/>
      </rPr>
      <t>在职人员总数（人）</t>
    </r>
  </si>
  <si>
    <r>
      <rPr>
        <sz val="10"/>
        <rFont val="Microsoft YaHei"/>
        <charset val="134"/>
      </rPr>
      <t>预算情况（万元）</t>
    </r>
  </si>
  <si>
    <r>
      <rPr>
        <sz val="10"/>
        <rFont val="Microsoft YaHei"/>
        <charset val="134"/>
      </rPr>
      <t>按支出类型分</t>
    </r>
  </si>
  <si>
    <r>
      <rPr>
        <sz val="10"/>
        <rFont val="Microsoft YaHei"/>
        <charset val="134"/>
      </rPr>
      <t>预算金额（万元）</t>
    </r>
  </si>
  <si>
    <r>
      <rPr>
        <sz val="10"/>
        <rFont val="Microsoft YaHei"/>
        <charset val="134"/>
      </rPr>
      <t>按来源类型分</t>
    </r>
  </si>
  <si>
    <r>
      <rPr>
        <sz val="10"/>
        <rFont val="Microsoft YaHei"/>
        <charset val="134"/>
      </rPr>
      <t xml:space="preserve">预算金额（万
</t>
    </r>
    <r>
      <rPr>
        <sz val="10"/>
        <rFont val="Microsoft YaHei"/>
        <charset val="134"/>
      </rPr>
      <t>元）</t>
    </r>
  </si>
  <si>
    <r>
      <rPr>
        <sz val="10"/>
        <rFont val="Microsoft YaHei"/>
        <charset val="134"/>
      </rPr>
      <t>基本支出</t>
    </r>
  </si>
  <si>
    <r>
      <rPr>
        <sz val="10"/>
        <rFont val="Microsoft YaHei"/>
        <charset val="134"/>
      </rPr>
      <t>人员经费</t>
    </r>
  </si>
  <si>
    <r>
      <rPr>
        <sz val="10"/>
        <rFont val="Microsoft YaHei"/>
        <charset val="134"/>
      </rPr>
      <t>上级财政补助</t>
    </r>
  </si>
  <si>
    <r>
      <rPr>
        <sz val="10"/>
        <rFont val="Microsoft YaHei"/>
        <charset val="134"/>
      </rPr>
      <t>公用经费</t>
    </r>
  </si>
  <si>
    <r>
      <rPr>
        <sz val="10"/>
        <rFont val="Microsoft YaHei"/>
        <charset val="134"/>
      </rPr>
      <t>合计</t>
    </r>
  </si>
  <si>
    <r>
      <rPr>
        <sz val="10"/>
        <rFont val="Microsoft YaHei"/>
        <charset val="134"/>
      </rPr>
      <t>本级财政安排</t>
    </r>
  </si>
  <si>
    <r>
      <rPr>
        <sz val="10"/>
        <rFont val="Microsoft YaHei"/>
        <charset val="134"/>
      </rPr>
      <t>项目支出</t>
    </r>
  </si>
  <si>
    <r>
      <rPr>
        <sz val="10"/>
        <rFont val="Microsoft YaHei"/>
        <charset val="134"/>
      </rPr>
      <t>本级</t>
    </r>
  </si>
  <si>
    <r>
      <rPr>
        <sz val="10"/>
        <rFont val="Microsoft YaHei"/>
        <charset val="134"/>
      </rPr>
      <t>其他资金</t>
    </r>
  </si>
  <si>
    <r>
      <rPr>
        <sz val="10"/>
        <rFont val="Microsoft YaHei"/>
        <charset val="134"/>
      </rPr>
      <t>对下转移支付</t>
    </r>
  </si>
  <si>
    <r>
      <rPr>
        <sz val="10"/>
        <rFont val="Microsoft YaHei"/>
        <charset val="134"/>
      </rPr>
      <t>收入预算合计</t>
    </r>
  </si>
  <si>
    <r>
      <rPr>
        <sz val="10"/>
        <rFont val="Microsoft YaHei"/>
        <charset val="134"/>
      </rPr>
      <t>支出预算合计</t>
    </r>
  </si>
  <si>
    <r>
      <rPr>
        <b/>
        <sz val="10"/>
        <rFont val="Microsoft YaHei"/>
        <charset val="134"/>
      </rPr>
      <t>一级指标</t>
    </r>
  </si>
  <si>
    <r>
      <rPr>
        <b/>
        <sz val="10"/>
        <rFont val="Microsoft YaHei"/>
        <charset val="134"/>
      </rPr>
      <t>二级指标</t>
    </r>
  </si>
  <si>
    <r>
      <rPr>
        <b/>
        <sz val="10"/>
        <rFont val="Microsoft YaHei"/>
        <charset val="134"/>
      </rPr>
      <t>三级指标</t>
    </r>
  </si>
  <si>
    <r>
      <rPr>
        <b/>
        <sz val="10"/>
        <rFont val="Microsoft YaHei"/>
        <charset val="134"/>
      </rPr>
      <t>指标目标值</t>
    </r>
  </si>
  <si>
    <r>
      <rPr>
        <b/>
        <sz val="10"/>
        <rFont val="Microsoft YaHei"/>
        <charset val="134"/>
      </rPr>
      <t>指标值内容</t>
    </r>
  </si>
  <si>
    <r>
      <rPr>
        <b/>
        <sz val="10"/>
        <rFont val="Microsoft YaHei"/>
        <charset val="134"/>
      </rPr>
      <t>备注</t>
    </r>
  </si>
  <si>
    <t>部门管理</t>
  </si>
  <si>
    <t>资金投入</t>
  </si>
  <si>
    <t>基本支出预算执行率</t>
  </si>
  <si>
    <t>=100%</t>
  </si>
  <si>
    <t>项目支出预算执行率</t>
  </si>
  <si>
    <t>“三公经费”控制率</t>
  </si>
  <si>
    <t>无三公经费支出</t>
  </si>
  <si>
    <t>财务管理</t>
  </si>
  <si>
    <t>财务管理制度健全性</t>
  </si>
  <si>
    <t>健全</t>
  </si>
  <si>
    <t>资金使用规范性</t>
  </si>
  <si>
    <t>规范</t>
  </si>
  <si>
    <t>资产管理</t>
  </si>
  <si>
    <t>资产管理规范性</t>
  </si>
  <si>
    <t>人员管理</t>
  </si>
  <si>
    <t>在职人员控制率</t>
  </si>
  <si>
    <t>&lt;=100%</t>
  </si>
  <si>
    <t>重点工作管理</t>
  </si>
  <si>
    <t>重点工作管理制度健全性</t>
  </si>
  <si>
    <t>履职效果</t>
  </si>
  <si>
    <t>部门履职目标</t>
  </si>
  <si>
    <t>数量指标：确保中职生 在校</t>
  </si>
  <si>
    <t>按时入学无流失</t>
  </si>
  <si>
    <t>数量指标：按计划完成教育教学工作</t>
  </si>
  <si>
    <t>≥100%</t>
  </si>
  <si>
    <t>100%</t>
  </si>
  <si>
    <t>质量指标：教育教学质量提升</t>
  </si>
  <si>
    <t>提升</t>
  </si>
  <si>
    <t>质量指标：其他教育教学活动质量提升</t>
  </si>
  <si>
    <t>成本指标：节约用水用电等</t>
  </si>
  <si>
    <t>节约</t>
  </si>
  <si>
    <t>成本指标：成本控制情况</t>
  </si>
  <si>
    <t>在预算范围内</t>
  </si>
  <si>
    <t>部门效果目标</t>
  </si>
  <si>
    <t>经济效益指标：社会效益显著</t>
  </si>
  <si>
    <t>显著</t>
  </si>
  <si>
    <t>环境效益指标：生态环境改善</t>
  </si>
  <si>
    <t>改善</t>
  </si>
  <si>
    <t>社会效益指标：提高社会认可度</t>
  </si>
  <si>
    <t>提高</t>
  </si>
  <si>
    <t>可持续影响指标：改善工作生活环境</t>
  </si>
  <si>
    <t>服务对象满意度</t>
  </si>
  <si>
    <t>受益人员满意度</t>
  </si>
  <si>
    <t>&gt;=95%</t>
  </si>
  <si>
    <t>98%</t>
  </si>
  <si>
    <t>能力建设</t>
  </si>
  <si>
    <t>长效管理</t>
  </si>
  <si>
    <t>完善日常教育教学工作常规管理制度</t>
  </si>
  <si>
    <t>完善</t>
  </si>
  <si>
    <t>党建工作开展规律性</t>
  </si>
  <si>
    <t>规律</t>
  </si>
  <si>
    <t>教师培训</t>
  </si>
  <si>
    <t>完善教师培训考核相关制度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</si>
</sst>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54">
    <font>
      <sz val="11"/>
      <color indexed="8"/>
      <name val="宋体"/>
      <charset val="134"/>
    </font>
    <font>
      <sz val="11"/>
      <color indexed="8"/>
      <name val="Arial"/>
      <charset val="204"/>
    </font>
    <font>
      <b/>
      <sz val="16"/>
      <name val="Microsoft YaHei"/>
      <charset val="204"/>
    </font>
    <font>
      <sz val="11"/>
      <color rgb="FF000000"/>
      <name val="宋体"/>
      <charset val="204"/>
    </font>
    <font>
      <sz val="10"/>
      <name val="Microsoft YaHei"/>
      <charset val="204"/>
    </font>
    <font>
      <sz val="10"/>
      <color indexed="8"/>
      <name val="Arial"/>
      <charset val="134"/>
    </font>
    <font>
      <sz val="11"/>
      <name val="宋体"/>
      <charset val="204"/>
    </font>
    <font>
      <sz val="11"/>
      <color indexed="8"/>
      <name val="宋体"/>
      <charset val="204"/>
    </font>
    <font>
      <sz val="16"/>
      <color indexed="8"/>
      <name val="仿宋_GB2312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仿宋_GB2312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9"/>
      <color rgb="FF000000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b/>
      <sz val="10"/>
      <name val="SimSun"/>
      <charset val="134"/>
    </font>
    <font>
      <sz val="10"/>
      <name val="SimSun"/>
      <charset val="134"/>
    </font>
    <font>
      <sz val="12"/>
      <name val="SimSun"/>
      <charset val="134"/>
    </font>
    <font>
      <b/>
      <sz val="22"/>
      <name val="宋体"/>
      <charset val="134"/>
    </font>
    <font>
      <sz val="12"/>
      <name val="Hiragino Sans GB"/>
      <charset val="134"/>
    </font>
    <font>
      <sz val="12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0"/>
      <name val="Arial"/>
      <charset val="134"/>
    </font>
    <font>
      <sz val="10"/>
      <name val="Microsoft YaHei"/>
      <charset val="134"/>
    </font>
    <font>
      <b/>
      <sz val="10"/>
      <name val="Microsoft YaHei"/>
      <charset val="134"/>
    </font>
    <font>
      <sz val="14"/>
      <name val="Microsoft YaHei"/>
      <charset val="134"/>
    </font>
    <font>
      <sz val="10"/>
      <name val="Arial"/>
      <charset val="204"/>
    </font>
    <font>
      <sz val="10"/>
      <name val="宋体"/>
      <charset val="204"/>
    </font>
    <font>
      <sz val="11"/>
      <color rgb="FF000000"/>
      <name val="Arial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4" borderId="13" applyNumberFormat="0" applyAlignment="0" applyProtection="0">
      <alignment vertical="center"/>
    </xf>
    <xf numFmtId="0" fontId="38" fillId="2" borderId="14" applyNumberFormat="0" applyAlignment="0" applyProtection="0">
      <alignment vertical="center"/>
    </xf>
    <xf numFmtId="0" fontId="39" fillId="2" borderId="13" applyNumberFormat="0" applyAlignment="0" applyProtection="0">
      <alignment vertical="center"/>
    </xf>
    <xf numFmtId="0" fontId="40" fillId="5" borderId="15" applyNumberFormat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7" fillId="0" borderId="0">
      <alignment vertical="center"/>
    </xf>
  </cellStyleXfs>
  <cellXfs count="95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center" wrapText="1" indent="4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9" fontId="7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wrapText="1"/>
    </xf>
    <xf numFmtId="49" fontId="7" fillId="0" borderId="3" xfId="0" applyNumberFormat="1" applyFont="1" applyFill="1" applyBorder="1" applyAlignment="1">
      <alignment horizontal="center" vertical="top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vertical="top" wrapText="1"/>
    </xf>
    <xf numFmtId="0" fontId="6" fillId="0" borderId="5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left" vertical="top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0" fillId="0" borderId="0" xfId="0" applyBorder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right" vertical="center"/>
    </xf>
    <xf numFmtId="0" fontId="9" fillId="2" borderId="3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 indent="2"/>
    </xf>
    <xf numFmtId="0" fontId="11" fillId="0" borderId="3" xfId="0" applyFont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right" vertical="center"/>
    </xf>
    <xf numFmtId="0" fontId="11" fillId="2" borderId="3" xfId="0" applyFont="1" applyFill="1" applyBorder="1" applyAlignment="1">
      <alignment horizontal="right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right" vertical="center" wrapText="1"/>
    </xf>
    <xf numFmtId="0" fontId="11" fillId="2" borderId="3" xfId="0" applyFont="1" applyFill="1" applyBorder="1" applyAlignment="1">
      <alignment horizontal="justify" vertical="top"/>
    </xf>
    <xf numFmtId="0" fontId="9" fillId="2" borderId="3" xfId="0" applyFont="1" applyFill="1" applyBorder="1" applyAlignment="1">
      <alignment horizontal="right" vertical="top" wrapText="1"/>
    </xf>
    <xf numFmtId="0" fontId="9" fillId="2" borderId="3" xfId="0" applyFont="1" applyFill="1" applyBorder="1" applyAlignment="1">
      <alignment horizontal="justify" vertical="top"/>
    </xf>
    <xf numFmtId="0" fontId="12" fillId="0" borderId="0" xfId="0" applyFont="1" applyAlignment="1">
      <alignment horizontal="justify" vertical="center"/>
    </xf>
    <xf numFmtId="0" fontId="11" fillId="2" borderId="3" xfId="0" applyFont="1" applyFill="1" applyBorder="1" applyAlignment="1">
      <alignment horizontal="center" vertical="top"/>
    </xf>
    <xf numFmtId="0" fontId="9" fillId="2" borderId="3" xfId="0" applyFont="1" applyFill="1" applyBorder="1" applyAlignment="1">
      <alignment horizontal="center" vertical="top"/>
    </xf>
    <xf numFmtId="0" fontId="13" fillId="0" borderId="3" xfId="0" applyNumberFormat="1" applyFont="1" applyFill="1" applyBorder="1" applyAlignment="1" applyProtection="1">
      <alignment horizontal="center" vertical="center"/>
    </xf>
    <xf numFmtId="0" fontId="13" fillId="0" borderId="6" xfId="0" applyNumberFormat="1" applyFont="1" applyFill="1" applyBorder="1" applyAlignment="1" applyProtection="1">
      <alignment horizontal="center" vertical="center" wrapText="1"/>
    </xf>
    <xf numFmtId="0" fontId="13" fillId="0" borderId="6" xfId="0" applyNumberFormat="1" applyFont="1" applyFill="1" applyBorder="1" applyAlignment="1" applyProtection="1">
      <alignment horizontal="center" vertical="center"/>
    </xf>
    <xf numFmtId="0" fontId="14" fillId="0" borderId="3" xfId="0" applyNumberFormat="1" applyFont="1" applyFill="1" applyBorder="1" applyAlignment="1" applyProtection="1">
      <alignment horizontal="center" vertical="center"/>
    </xf>
    <xf numFmtId="0" fontId="13" fillId="0" borderId="7" xfId="0" applyNumberFormat="1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>
      <alignment horizontal="right" vertical="top"/>
    </xf>
    <xf numFmtId="0" fontId="9" fillId="0" borderId="0" xfId="0" applyFont="1" applyAlignment="1">
      <alignment horizontal="left" vertical="center" indent="2"/>
    </xf>
    <xf numFmtId="0" fontId="11" fillId="2" borderId="3" xfId="0" applyFont="1" applyFill="1" applyBorder="1" applyAlignment="1">
      <alignment horizontal="left" vertical="top"/>
    </xf>
    <xf numFmtId="0" fontId="9" fillId="2" borderId="3" xfId="0" applyFont="1" applyFill="1" applyBorder="1" applyAlignment="1">
      <alignment horizontal="left" vertical="top"/>
    </xf>
    <xf numFmtId="0" fontId="15" fillId="2" borderId="3" xfId="0" applyFont="1" applyFill="1" applyBorder="1" applyAlignment="1">
      <alignment horizontal="left" vertical="top"/>
    </xf>
    <xf numFmtId="0" fontId="9" fillId="0" borderId="3" xfId="0" applyFont="1" applyBorder="1" applyAlignment="1">
      <alignment horizontal="center" vertical="center"/>
    </xf>
    <xf numFmtId="0" fontId="9" fillId="2" borderId="3" xfId="0" applyFont="1" applyFill="1" applyBorder="1" applyAlignment="1">
      <alignment horizontal="right" vertical="top"/>
    </xf>
    <xf numFmtId="0" fontId="9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right" wrapText="1"/>
    </xf>
    <xf numFmtId="0" fontId="9" fillId="0" borderId="3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 wrapText="1"/>
    </xf>
    <xf numFmtId="0" fontId="9" fillId="0" borderId="3" xfId="0" applyFont="1" applyFill="1" applyBorder="1" applyAlignment="1">
      <alignment horizontal="center" vertical="top" wrapText="1"/>
    </xf>
    <xf numFmtId="0" fontId="11" fillId="2" borderId="2" xfId="0" applyFont="1" applyFill="1" applyBorder="1" applyAlignment="1">
      <alignment horizontal="center" vertical="top"/>
    </xf>
    <xf numFmtId="0" fontId="11" fillId="2" borderId="2" xfId="0" applyFont="1" applyFill="1" applyBorder="1" applyAlignment="1">
      <alignment horizontal="right" vertical="top"/>
    </xf>
    <xf numFmtId="0" fontId="9" fillId="2" borderId="8" xfId="0" applyFont="1" applyFill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6" fillId="0" borderId="3" xfId="0" applyFont="1" applyFill="1" applyBorder="1" applyAlignment="1" applyProtection="1">
      <alignment vertical="center"/>
    </xf>
    <xf numFmtId="0" fontId="9" fillId="0" borderId="3" xfId="0" applyFont="1" applyBorder="1" applyAlignment="1">
      <alignment horizontal="right" vertical="top"/>
    </xf>
    <xf numFmtId="0" fontId="9" fillId="0" borderId="3" xfId="0" applyFont="1" applyBorder="1" applyAlignment="1">
      <alignment horizontal="right"/>
    </xf>
    <xf numFmtId="0" fontId="9" fillId="0" borderId="3" xfId="0" applyFont="1" applyBorder="1" applyAlignment="1">
      <alignment horizontal="left"/>
    </xf>
    <xf numFmtId="0" fontId="17" fillId="0" borderId="0" xfId="0" applyFont="1" applyFill="1" applyAlignment="1">
      <alignment vertical="center"/>
    </xf>
    <xf numFmtId="0" fontId="18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 wrapText="1"/>
    </xf>
    <xf numFmtId="0" fontId="22" fillId="0" borderId="9" xfId="0" applyFont="1" applyFill="1" applyBorder="1" applyAlignment="1">
      <alignment vertical="center" wrapText="1"/>
    </xf>
    <xf numFmtId="0" fontId="23" fillId="0" borderId="7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right" vertical="center" wrapText="1"/>
    </xf>
    <xf numFmtId="176" fontId="25" fillId="0" borderId="0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horizontal="righ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512;&#27700;&#32844;&#19987;2020-2022&#32489;&#25928;&#35780;&#20215;&#36164;&#26009;\2024&#24180;&#37096;&#38376;&#39044;&#31639;&#25209;&#22797;&#34920;&#65288;&#25945;&#32946;&#31995;&#32479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（工资和福利支出预算表） "/>
      <sheetName val="（工资和福利支出预算表）  --县直1"/>
      <sheetName val="（工资和福利----乡镇"/>
      <sheetName val="（公用经费预算---旧）"/>
      <sheetName val="公用经费--定稿"/>
      <sheetName val="（项目支出预算表）"/>
      <sheetName val="（项目支出预算---上会"/>
      <sheetName val="（政府性基金预算）"/>
      <sheetName val="（三公经费预算表）"/>
      <sheetName val="（医疗保险预算）"/>
      <sheetName val="2024年部门预算批复表（一）"/>
      <sheetName val="2021年部门预算批复表（二含公积金配套）"/>
      <sheetName val="2024年部门预算批复表（二）"/>
      <sheetName val="2024年部门预算批复表（三）"/>
      <sheetName val="2024年部门预算批复表（四）"/>
      <sheetName val="2024年部门预算批复表（四）-分校"/>
      <sheetName val="2024年部门预算批复表（五）"/>
      <sheetName val="2024年部门预算批复表（六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8">
          <cell r="O18">
            <v>1.668</v>
          </cell>
        </row>
      </sheetData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N16" sqref="N16"/>
    </sheetView>
  </sheetViews>
  <sheetFormatPr defaultColWidth="10" defaultRowHeight="13.5"/>
  <cols>
    <col min="1" max="1" width="2.5" style="79" customWidth="1"/>
    <col min="2" max="2" width="14.1333333333333" style="79" customWidth="1"/>
    <col min="3" max="4" width="9.75" style="79" customWidth="1"/>
    <col min="5" max="5" width="14.8833333333333" style="79" customWidth="1"/>
    <col min="6" max="6" width="11.3833333333333" style="79" customWidth="1"/>
    <col min="7" max="7" width="11.5" style="79" customWidth="1"/>
    <col min="8" max="8" width="9.75" style="79" customWidth="1"/>
    <col min="9" max="9" width="17.75" style="79" customWidth="1"/>
    <col min="10" max="11" width="9.75" style="79" customWidth="1"/>
    <col min="12" max="16384" width="10" style="79"/>
  </cols>
  <sheetData>
    <row r="1" s="79" customFormat="1" ht="16.35" customHeight="1" spans="1:11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</row>
    <row r="2" s="79" customFormat="1" ht="16.35" customHeight="1" spans="1:11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</row>
    <row r="3" s="79" customFormat="1" ht="26.1" customHeight="1" spans="1:11">
      <c r="A3" s="88"/>
      <c r="B3" s="89" t="s">
        <v>0</v>
      </c>
      <c r="C3" s="90">
        <v>143013</v>
      </c>
      <c r="D3" s="90"/>
      <c r="E3" s="89"/>
      <c r="F3" s="88"/>
      <c r="G3" s="88"/>
      <c r="H3" s="88"/>
      <c r="I3" s="88"/>
      <c r="J3" s="88"/>
      <c r="K3" s="88"/>
    </row>
    <row r="4" s="79" customFormat="1" ht="26.1" customHeight="1" spans="1:11">
      <c r="A4" s="88"/>
      <c r="B4" s="89" t="s">
        <v>1</v>
      </c>
      <c r="C4" s="89" t="s">
        <v>2</v>
      </c>
      <c r="D4" s="89"/>
      <c r="E4" s="89"/>
      <c r="F4" s="88"/>
      <c r="G4" s="88"/>
      <c r="H4" s="88"/>
      <c r="I4" s="88"/>
      <c r="J4" s="88"/>
      <c r="K4" s="88"/>
    </row>
    <row r="5" s="79" customFormat="1" ht="16.35" customHeight="1" spans="1:11">
      <c r="A5" s="80"/>
      <c r="B5" s="80"/>
      <c r="C5" s="80"/>
      <c r="D5" s="80"/>
      <c r="E5" s="80"/>
      <c r="F5" s="80"/>
      <c r="G5" s="80"/>
      <c r="H5" s="80"/>
      <c r="I5" s="80"/>
      <c r="J5" s="80"/>
      <c r="K5" s="80"/>
    </row>
    <row r="6" s="79" customFormat="1" ht="89.85" customHeight="1" spans="1:11">
      <c r="A6" s="80"/>
      <c r="B6" s="91" t="s">
        <v>3</v>
      </c>
      <c r="C6" s="91"/>
      <c r="D6" s="91"/>
      <c r="E6" s="91"/>
      <c r="F6" s="91"/>
      <c r="G6" s="91"/>
      <c r="H6" s="91"/>
      <c r="I6" s="91"/>
      <c r="J6" s="91"/>
      <c r="K6" s="91"/>
    </row>
    <row r="7" s="79" customFormat="1" ht="26.1" customHeight="1" spans="1:11">
      <c r="A7" s="88"/>
      <c r="B7" s="88"/>
      <c r="C7" s="88"/>
      <c r="D7" s="88"/>
      <c r="E7" s="88"/>
      <c r="F7" s="88"/>
      <c r="G7" s="88"/>
      <c r="H7" s="88"/>
      <c r="I7" s="88"/>
      <c r="J7" s="88"/>
      <c r="K7" s="88"/>
    </row>
    <row r="8" s="79" customFormat="1" ht="26.1" customHeight="1" spans="1:11">
      <c r="A8" s="88"/>
      <c r="B8" s="88"/>
      <c r="C8" s="88"/>
      <c r="D8" s="88"/>
      <c r="E8" s="88"/>
      <c r="F8" s="88"/>
      <c r="G8" s="88"/>
      <c r="H8" s="88"/>
      <c r="I8" s="88"/>
      <c r="J8" s="88"/>
      <c r="K8" s="88"/>
    </row>
    <row r="9" s="79" customFormat="1" ht="26.1" customHeight="1" spans="1:11">
      <c r="A9" s="88"/>
      <c r="B9" s="88"/>
      <c r="C9" s="88"/>
      <c r="D9" s="88"/>
      <c r="E9" s="88"/>
      <c r="F9" s="88"/>
      <c r="G9" s="88"/>
      <c r="H9" s="88"/>
      <c r="I9" s="88"/>
      <c r="J9" s="88"/>
      <c r="K9" s="88"/>
    </row>
    <row r="10" s="79" customFormat="1" ht="26.1" customHeight="1" spans="1:11">
      <c r="A10" s="88"/>
      <c r="B10" s="89" t="s">
        <v>4</v>
      </c>
      <c r="C10" s="89"/>
      <c r="D10" s="89"/>
      <c r="E10" s="89"/>
      <c r="F10" s="92" t="s">
        <v>5</v>
      </c>
      <c r="G10" s="93">
        <v>45345</v>
      </c>
      <c r="H10" s="89"/>
      <c r="I10" s="89"/>
      <c r="J10" s="89"/>
      <c r="K10" s="88"/>
    </row>
    <row r="11" s="79" customFormat="1" ht="26.1" customHeight="1" spans="1:11">
      <c r="A11" s="88"/>
      <c r="B11" s="89"/>
      <c r="C11" s="89"/>
      <c r="D11" s="89"/>
      <c r="E11" s="89"/>
      <c r="F11" s="89"/>
      <c r="G11" s="89"/>
      <c r="H11" s="89"/>
      <c r="I11" s="89"/>
      <c r="J11" s="89"/>
      <c r="K11" s="88"/>
    </row>
    <row r="12" s="79" customFormat="1" ht="26.1" customHeight="1" spans="1:11">
      <c r="A12" s="88"/>
      <c r="B12" s="92" t="s">
        <v>6</v>
      </c>
      <c r="C12" s="94" t="s">
        <v>7</v>
      </c>
      <c r="D12" s="89"/>
      <c r="E12" s="92" t="s">
        <v>8</v>
      </c>
      <c r="F12" s="89" t="s">
        <v>9</v>
      </c>
      <c r="G12" s="89"/>
      <c r="H12" s="92" t="s">
        <v>10</v>
      </c>
      <c r="I12" s="89" t="s">
        <v>11</v>
      </c>
      <c r="J12" s="89"/>
      <c r="K12" s="88"/>
    </row>
    <row r="13" s="79" customFormat="1" ht="16.35" customHeight="1" spans="1:11">
      <c r="A13" s="80"/>
      <c r="B13" s="80"/>
      <c r="C13" s="80" t="s">
        <v>12</v>
      </c>
      <c r="D13" s="80"/>
      <c r="E13" s="80"/>
      <c r="F13" s="80"/>
      <c r="G13" s="80"/>
      <c r="H13" s="80"/>
      <c r="I13" s="80"/>
      <c r="J13" s="80"/>
      <c r="K13" s="80"/>
    </row>
    <row r="14" s="79" customFormat="1" ht="16.35" customHeight="1" spans="1:11">
      <c r="A14" s="80"/>
      <c r="B14" s="80"/>
      <c r="C14" s="80"/>
      <c r="D14" s="80"/>
      <c r="E14" s="80"/>
      <c r="F14" s="80"/>
      <c r="G14" s="80"/>
      <c r="H14" s="80"/>
      <c r="I14" s="80"/>
      <c r="J14" s="80"/>
      <c r="K14" s="80"/>
    </row>
    <row r="15" s="79" customFormat="1" ht="16.35" customHeight="1" spans="1:11">
      <c r="A15" s="80"/>
      <c r="B15" s="80"/>
      <c r="C15" s="80"/>
      <c r="D15" s="80"/>
      <c r="E15" s="80"/>
      <c r="F15" s="80"/>
      <c r="G15" s="80"/>
      <c r="H15" s="80"/>
      <c r="I15" s="80"/>
      <c r="J15" s="80"/>
      <c r="K15" s="80"/>
    </row>
  </sheetData>
  <mergeCells count="4">
    <mergeCell ref="C3:D3"/>
    <mergeCell ref="C4:E4"/>
    <mergeCell ref="B6:K6"/>
    <mergeCell ref="G10:I10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C23" sqref="C23"/>
    </sheetView>
  </sheetViews>
  <sheetFormatPr defaultColWidth="9" defaultRowHeight="13.5" outlineLevelCol="7"/>
  <cols>
    <col min="1" max="1" width="29" customWidth="1"/>
    <col min="2" max="8" width="14.6333333333333" customWidth="1"/>
  </cols>
  <sheetData>
    <row r="1" ht="20.25" spans="1:8">
      <c r="A1" s="29" t="s">
        <v>210</v>
      </c>
      <c r="B1" s="29"/>
      <c r="C1" s="29"/>
      <c r="D1" s="29"/>
      <c r="E1" s="29"/>
      <c r="F1" s="29"/>
      <c r="G1" s="29"/>
      <c r="H1" s="29"/>
    </row>
    <row r="2" spans="1:8">
      <c r="A2" s="30"/>
      <c r="B2" s="31"/>
      <c r="C2" s="31"/>
      <c r="D2" s="31"/>
      <c r="E2" s="31"/>
      <c r="F2" s="31"/>
      <c r="G2" s="31"/>
      <c r="H2" s="31" t="s">
        <v>36</v>
      </c>
    </row>
    <row r="3" ht="15" customHeight="1" spans="1:8">
      <c r="A3" s="39" t="s">
        <v>186</v>
      </c>
      <c r="B3" s="34" t="s">
        <v>211</v>
      </c>
      <c r="C3" s="34"/>
      <c r="D3" s="34"/>
      <c r="E3" s="34"/>
      <c r="F3" s="34"/>
      <c r="G3" s="34" t="s">
        <v>212</v>
      </c>
      <c r="H3" s="34" t="s">
        <v>213</v>
      </c>
    </row>
    <row r="4" ht="15" customHeight="1" spans="1:8">
      <c r="A4" s="39"/>
      <c r="B4" s="34" t="s">
        <v>147</v>
      </c>
      <c r="C4" s="34" t="s">
        <v>214</v>
      </c>
      <c r="D4" s="34" t="s">
        <v>215</v>
      </c>
      <c r="E4" s="34" t="s">
        <v>216</v>
      </c>
      <c r="F4" s="34"/>
      <c r="G4" s="34"/>
      <c r="H4" s="34"/>
    </row>
    <row r="5" spans="1:8">
      <c r="A5" s="39"/>
      <c r="B5" s="34"/>
      <c r="C5" s="34"/>
      <c r="D5" s="34"/>
      <c r="E5" s="34" t="s">
        <v>217</v>
      </c>
      <c r="F5" s="34" t="s">
        <v>218</v>
      </c>
      <c r="G5" s="34"/>
      <c r="H5" s="34"/>
    </row>
    <row r="6" spans="1:8">
      <c r="A6" s="34" t="s">
        <v>89</v>
      </c>
      <c r="B6" s="34">
        <v>1</v>
      </c>
      <c r="C6" s="34">
        <v>2</v>
      </c>
      <c r="D6" s="34">
        <v>3</v>
      </c>
      <c r="E6" s="34">
        <v>4</v>
      </c>
      <c r="F6" s="34">
        <v>5</v>
      </c>
      <c r="G6" s="34">
        <v>6</v>
      </c>
      <c r="H6" s="34">
        <v>7</v>
      </c>
    </row>
    <row r="7" spans="1:8">
      <c r="A7" s="45" t="s">
        <v>116</v>
      </c>
      <c r="B7" s="46"/>
      <c r="C7" s="46"/>
      <c r="D7" s="46"/>
      <c r="E7" s="46"/>
      <c r="F7" s="46"/>
      <c r="G7" s="46"/>
      <c r="H7" s="46"/>
    </row>
    <row r="8" spans="1:8">
      <c r="A8" s="47" t="s">
        <v>219</v>
      </c>
      <c r="B8" s="46"/>
      <c r="C8" s="46"/>
      <c r="D8" s="46"/>
      <c r="E8" s="46"/>
      <c r="F8" s="46"/>
      <c r="G8" s="46"/>
      <c r="H8" s="46"/>
    </row>
    <row r="9" spans="1:8">
      <c r="A9" s="47"/>
      <c r="B9" s="46"/>
      <c r="C9" s="46"/>
      <c r="D9" s="46"/>
      <c r="E9" s="46"/>
      <c r="F9" s="46"/>
      <c r="G9" s="46"/>
      <c r="H9" s="46"/>
    </row>
    <row r="10" spans="1:8">
      <c r="A10" s="47"/>
      <c r="B10" s="46"/>
      <c r="C10" s="46"/>
      <c r="D10" s="46"/>
      <c r="E10" s="46"/>
      <c r="F10" s="46"/>
      <c r="G10" s="46"/>
      <c r="H10" s="46"/>
    </row>
    <row r="11" spans="1:8">
      <c r="A11" s="47"/>
      <c r="B11" s="46"/>
      <c r="C11" s="46"/>
      <c r="D11" s="46"/>
      <c r="E11" s="46"/>
      <c r="F11" s="46"/>
      <c r="G11" s="46"/>
      <c r="H11" s="46"/>
    </row>
    <row r="12" spans="1:8">
      <c r="A12" s="47"/>
      <c r="B12" s="46"/>
      <c r="C12" s="46"/>
      <c r="D12" s="46"/>
      <c r="E12" s="46"/>
      <c r="F12" s="46"/>
      <c r="G12" s="46"/>
      <c r="H12" s="46"/>
    </row>
    <row r="13" spans="1:8">
      <c r="A13" s="47"/>
      <c r="B13" s="46"/>
      <c r="C13" s="46"/>
      <c r="D13" s="46"/>
      <c r="E13" s="46"/>
      <c r="F13" s="46"/>
      <c r="G13" s="46"/>
      <c r="H13" s="46"/>
    </row>
    <row r="14" spans="1:8">
      <c r="A14" s="47"/>
      <c r="B14" s="46"/>
      <c r="C14" s="46"/>
      <c r="D14" s="46"/>
      <c r="E14" s="46"/>
      <c r="F14" s="46"/>
      <c r="G14" s="46"/>
      <c r="H14" s="46"/>
    </row>
    <row r="15" spans="1:8">
      <c r="A15" s="47"/>
      <c r="B15" s="46"/>
      <c r="C15" s="46"/>
      <c r="D15" s="46"/>
      <c r="E15" s="46"/>
      <c r="F15" s="46"/>
      <c r="G15" s="46"/>
      <c r="H15" s="46"/>
    </row>
    <row r="16" spans="1:8">
      <c r="A16" s="47"/>
      <c r="B16" s="46"/>
      <c r="C16" s="46"/>
      <c r="D16" s="46"/>
      <c r="E16" s="46"/>
      <c r="F16" s="46"/>
      <c r="G16" s="46"/>
      <c r="H16" s="46"/>
    </row>
    <row r="17" spans="1:1">
      <c r="A17" s="38" t="s">
        <v>220</v>
      </c>
    </row>
    <row r="18" spans="1:1">
      <c r="A18" s="48" t="s">
        <v>184</v>
      </c>
    </row>
  </sheetData>
  <mergeCells count="9">
    <mergeCell ref="A1:H1"/>
    <mergeCell ref="B3:F3"/>
    <mergeCell ref="E4:F4"/>
    <mergeCell ref="A3:A5"/>
    <mergeCell ref="B4:B5"/>
    <mergeCell ref="C4:C5"/>
    <mergeCell ref="D4:D5"/>
    <mergeCell ref="G3:G5"/>
    <mergeCell ref="H3:H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B10" sqref="B10"/>
    </sheetView>
  </sheetViews>
  <sheetFormatPr defaultColWidth="9" defaultRowHeight="13.5" outlineLevelCol="4"/>
  <cols>
    <col min="1" max="1" width="21.6333333333333" customWidth="1"/>
    <col min="2" max="2" width="24.3833333333333" customWidth="1"/>
    <col min="3" max="5" width="14.5" customWidth="1"/>
  </cols>
  <sheetData>
    <row r="1" ht="20.25" spans="1:5">
      <c r="A1" s="29" t="s">
        <v>221</v>
      </c>
      <c r="B1" s="29"/>
      <c r="C1" s="29"/>
      <c r="D1" s="29"/>
      <c r="E1" s="29"/>
    </row>
    <row r="2" spans="1:5">
      <c r="A2" s="30"/>
      <c r="B2" s="31"/>
      <c r="C2" s="31"/>
      <c r="D2" s="31"/>
      <c r="E2" s="31" t="s">
        <v>36</v>
      </c>
    </row>
    <row r="3" spans="1:5">
      <c r="A3" s="39" t="s">
        <v>222</v>
      </c>
      <c r="B3" s="39" t="s">
        <v>39</v>
      </c>
      <c r="C3" s="39" t="s">
        <v>147</v>
      </c>
      <c r="D3" s="39" t="s">
        <v>113</v>
      </c>
      <c r="E3" s="39" t="s">
        <v>114</v>
      </c>
    </row>
    <row r="4" spans="1:5">
      <c r="A4" s="39" t="s">
        <v>89</v>
      </c>
      <c r="B4" s="39" t="s">
        <v>89</v>
      </c>
      <c r="C4" s="39">
        <v>1</v>
      </c>
      <c r="D4" s="39">
        <v>2</v>
      </c>
      <c r="E4" s="39">
        <v>3</v>
      </c>
    </row>
    <row r="5" spans="1:5">
      <c r="A5" s="40"/>
      <c r="B5" s="35" t="s">
        <v>116</v>
      </c>
      <c r="C5" s="41"/>
      <c r="D5" s="41"/>
      <c r="E5" s="42"/>
    </row>
    <row r="6" spans="1:5">
      <c r="A6" s="43">
        <v>1</v>
      </c>
      <c r="B6" s="37" t="s">
        <v>223</v>
      </c>
      <c r="C6" s="36"/>
      <c r="D6" s="36"/>
      <c r="E6" s="44"/>
    </row>
    <row r="7" spans="1:5">
      <c r="A7" s="43">
        <v>2</v>
      </c>
      <c r="B7" s="37" t="s">
        <v>224</v>
      </c>
      <c r="C7" s="36"/>
      <c r="D7" s="36"/>
      <c r="E7" s="44"/>
    </row>
    <row r="8" spans="1:5">
      <c r="A8" s="43">
        <v>3</v>
      </c>
      <c r="B8" s="37" t="s">
        <v>225</v>
      </c>
      <c r="C8" s="36"/>
      <c r="D8" s="36"/>
      <c r="E8" s="44"/>
    </row>
    <row r="9" spans="1:5">
      <c r="A9" s="43">
        <v>4</v>
      </c>
      <c r="B9" s="37" t="s">
        <v>226</v>
      </c>
      <c r="C9" s="36"/>
      <c r="D9" s="36"/>
      <c r="E9" s="44"/>
    </row>
    <row r="10" spans="1:5">
      <c r="A10" s="43">
        <v>5</v>
      </c>
      <c r="B10" s="37" t="s">
        <v>227</v>
      </c>
      <c r="C10" s="36"/>
      <c r="D10" s="36"/>
      <c r="E10" s="44"/>
    </row>
    <row r="11" spans="1:5">
      <c r="A11" s="43">
        <v>6</v>
      </c>
      <c r="B11" s="37" t="s">
        <v>228</v>
      </c>
      <c r="C11" s="36"/>
      <c r="D11" s="36"/>
      <c r="E11" s="44"/>
    </row>
    <row r="12" spans="1:5">
      <c r="A12" s="43">
        <v>7</v>
      </c>
      <c r="B12" s="37" t="s">
        <v>229</v>
      </c>
      <c r="C12" s="36"/>
      <c r="D12" s="36"/>
      <c r="E12" s="44"/>
    </row>
    <row r="13" spans="1:5">
      <c r="A13" s="43">
        <v>8</v>
      </c>
      <c r="B13" s="37" t="s">
        <v>230</v>
      </c>
      <c r="C13" s="36"/>
      <c r="D13" s="36"/>
      <c r="E13" s="44"/>
    </row>
    <row r="14" spans="1:5">
      <c r="A14" s="43">
        <v>9</v>
      </c>
      <c r="B14" s="37" t="s">
        <v>231</v>
      </c>
      <c r="C14" s="36"/>
      <c r="D14" s="36"/>
      <c r="E14" s="44"/>
    </row>
    <row r="15" spans="1:5">
      <c r="A15" s="43">
        <v>10</v>
      </c>
      <c r="B15" s="37" t="s">
        <v>232</v>
      </c>
      <c r="C15" s="36"/>
      <c r="D15" s="36"/>
      <c r="E15" s="44"/>
    </row>
    <row r="16" spans="1:5">
      <c r="A16" s="43">
        <v>11</v>
      </c>
      <c r="B16" s="37" t="s">
        <v>233</v>
      </c>
      <c r="C16" s="36"/>
      <c r="D16" s="36"/>
      <c r="E16" s="44"/>
    </row>
    <row r="17" spans="1:5">
      <c r="A17" s="43">
        <v>12</v>
      </c>
      <c r="B17" s="37" t="s">
        <v>234</v>
      </c>
      <c r="C17" s="36"/>
      <c r="D17" s="36"/>
      <c r="E17" s="44"/>
    </row>
    <row r="18" spans="1:5">
      <c r="A18" s="43">
        <v>13</v>
      </c>
      <c r="B18" s="37" t="s">
        <v>235</v>
      </c>
      <c r="C18" s="36"/>
      <c r="D18" s="36"/>
      <c r="E18" s="44"/>
    </row>
    <row r="19" spans="1:5">
      <c r="A19" s="43">
        <v>14</v>
      </c>
      <c r="B19" s="37" t="s">
        <v>236</v>
      </c>
      <c r="C19" s="36"/>
      <c r="D19" s="36"/>
      <c r="E19" s="44"/>
    </row>
    <row r="20" spans="1:5">
      <c r="A20" s="43">
        <v>15</v>
      </c>
      <c r="B20" s="37" t="s">
        <v>237</v>
      </c>
      <c r="C20" s="36"/>
      <c r="D20" s="36"/>
      <c r="E20" s="44"/>
    </row>
    <row r="21" spans="1:1">
      <c r="A21" s="38" t="s">
        <v>87</v>
      </c>
    </row>
  </sheetData>
  <mergeCells count="1">
    <mergeCell ref="A1:E1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H21" sqref="H21"/>
    </sheetView>
  </sheetViews>
  <sheetFormatPr defaultColWidth="9" defaultRowHeight="13.5" outlineLevelCol="1"/>
  <cols>
    <col min="1" max="1" width="77.25" customWidth="1"/>
    <col min="2" max="2" width="28.75" customWidth="1"/>
  </cols>
  <sheetData>
    <row r="1" ht="20.25" spans="1:2">
      <c r="A1" s="29" t="s">
        <v>238</v>
      </c>
      <c r="B1" s="29"/>
    </row>
    <row r="2" spans="1:2">
      <c r="A2" s="30"/>
      <c r="B2" s="31" t="s">
        <v>36</v>
      </c>
    </row>
    <row r="3" ht="15" customHeight="1" spans="1:2">
      <c r="A3" s="32" t="s">
        <v>239</v>
      </c>
      <c r="B3" s="33" t="s">
        <v>240</v>
      </c>
    </row>
    <row r="4" spans="1:2">
      <c r="A4" s="32"/>
      <c r="B4" s="33"/>
    </row>
    <row r="5" spans="1:2">
      <c r="A5" s="34" t="s">
        <v>89</v>
      </c>
      <c r="B5" s="33">
        <v>1</v>
      </c>
    </row>
    <row r="6" spans="1:2">
      <c r="A6" s="35" t="s">
        <v>116</v>
      </c>
      <c r="B6" s="36">
        <v>179</v>
      </c>
    </row>
    <row r="7" spans="1:2">
      <c r="A7" s="37" t="s">
        <v>241</v>
      </c>
      <c r="B7" s="36">
        <v>58</v>
      </c>
    </row>
    <row r="8" spans="1:2">
      <c r="A8" s="37" t="s">
        <v>242</v>
      </c>
      <c r="B8" s="36">
        <v>95</v>
      </c>
    </row>
    <row r="9" spans="1:2">
      <c r="A9" s="37"/>
      <c r="B9" s="36"/>
    </row>
    <row r="10" spans="1:2">
      <c r="A10" s="37"/>
      <c r="B10" s="36"/>
    </row>
    <row r="11" spans="1:2">
      <c r="A11" s="37"/>
      <c r="B11" s="36"/>
    </row>
    <row r="12" spans="1:2">
      <c r="A12" s="37"/>
      <c r="B12" s="36"/>
    </row>
    <row r="13" spans="1:2">
      <c r="A13" s="37"/>
      <c r="B13" s="36"/>
    </row>
    <row r="14" spans="1:2">
      <c r="A14" s="37"/>
      <c r="B14" s="36"/>
    </row>
    <row r="15" spans="1:2">
      <c r="A15" s="37"/>
      <c r="B15" s="36"/>
    </row>
    <row r="16" spans="1:1">
      <c r="A16" s="38" t="s">
        <v>87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H16" sqref="H16"/>
    </sheetView>
  </sheetViews>
  <sheetFormatPr defaultColWidth="9" defaultRowHeight="13.5" outlineLevelCol="4"/>
  <cols>
    <col min="1" max="1" width="18" customWidth="1"/>
    <col min="3" max="5" width="29.25" customWidth="1"/>
  </cols>
  <sheetData>
    <row r="1" ht="20.25" spans="1:5">
      <c r="A1" s="29" t="s">
        <v>243</v>
      </c>
      <c r="B1" s="29"/>
      <c r="C1" s="29"/>
      <c r="D1" s="29"/>
      <c r="E1" s="29"/>
    </row>
    <row r="2" spans="1:5">
      <c r="A2" s="30"/>
      <c r="B2" s="31"/>
      <c r="C2" s="31"/>
      <c r="D2" s="31"/>
      <c r="E2" s="31" t="s">
        <v>36</v>
      </c>
    </row>
    <row r="3" spans="1:5">
      <c r="A3" s="39" t="s">
        <v>186</v>
      </c>
      <c r="B3" s="39" t="s">
        <v>147</v>
      </c>
      <c r="C3" s="39" t="s">
        <v>244</v>
      </c>
      <c r="D3" s="39" t="s">
        <v>245</v>
      </c>
      <c r="E3" s="39" t="s">
        <v>246</v>
      </c>
    </row>
    <row r="4" spans="1:5">
      <c r="A4" s="39" t="s">
        <v>89</v>
      </c>
      <c r="B4" s="39">
        <v>1</v>
      </c>
      <c r="C4" s="39">
        <v>2</v>
      </c>
      <c r="D4" s="39">
        <v>3</v>
      </c>
      <c r="E4" s="39">
        <v>4</v>
      </c>
    </row>
    <row r="5" spans="1:5">
      <c r="A5" s="35" t="s">
        <v>116</v>
      </c>
      <c r="B5" s="36"/>
      <c r="C5" s="36"/>
      <c r="D5" s="36"/>
      <c r="E5" s="36"/>
    </row>
    <row r="6" spans="1:5">
      <c r="A6" s="37" t="s">
        <v>2</v>
      </c>
      <c r="B6" s="36">
        <v>179</v>
      </c>
      <c r="C6" s="36">
        <v>179</v>
      </c>
      <c r="D6" s="36"/>
      <c r="E6" s="36"/>
    </row>
    <row r="7" spans="1:5">
      <c r="A7" s="37"/>
      <c r="B7" s="36"/>
      <c r="C7" s="36"/>
      <c r="D7" s="36"/>
      <c r="E7" s="36"/>
    </row>
    <row r="8" spans="1:5">
      <c r="A8" s="37"/>
      <c r="B8" s="36"/>
      <c r="C8" s="36"/>
      <c r="D8" s="36"/>
      <c r="E8" s="36"/>
    </row>
    <row r="9" spans="1:5">
      <c r="A9" s="37"/>
      <c r="B9" s="36"/>
      <c r="C9" s="36"/>
      <c r="D9" s="36"/>
      <c r="E9" s="36"/>
    </row>
    <row r="10" spans="1:5">
      <c r="A10" s="37"/>
      <c r="B10" s="36"/>
      <c r="C10" s="36"/>
      <c r="D10" s="36"/>
      <c r="E10" s="36"/>
    </row>
    <row r="11" spans="1:5">
      <c r="A11" s="37"/>
      <c r="B11" s="36"/>
      <c r="C11" s="36"/>
      <c r="D11" s="36"/>
      <c r="E11" s="36"/>
    </row>
    <row r="12" spans="1:5">
      <c r="A12" s="37"/>
      <c r="B12" s="36"/>
      <c r="C12" s="36"/>
      <c r="D12" s="36"/>
      <c r="E12" s="36"/>
    </row>
    <row r="13" spans="1:5">
      <c r="A13" s="37"/>
      <c r="B13" s="36"/>
      <c r="C13" s="36"/>
      <c r="D13" s="36"/>
      <c r="E13" s="36"/>
    </row>
    <row r="14" spans="1:5">
      <c r="A14" s="37"/>
      <c r="B14" s="36"/>
      <c r="C14" s="36"/>
      <c r="D14" s="36"/>
      <c r="E14" s="36"/>
    </row>
    <row r="15" spans="1:1">
      <c r="A15" s="38" t="s">
        <v>87</v>
      </c>
    </row>
  </sheetData>
  <mergeCells count="1">
    <mergeCell ref="A1:E1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tabSelected="1" workbookViewId="0">
      <selection activeCell="A16" sqref="A16"/>
    </sheetView>
  </sheetViews>
  <sheetFormatPr defaultColWidth="9" defaultRowHeight="13.5" outlineLevelCol="1"/>
  <cols>
    <col min="1" max="1" width="53" customWidth="1"/>
    <col min="2" max="2" width="29" customWidth="1"/>
  </cols>
  <sheetData>
    <row r="1" ht="20.25" spans="1:2">
      <c r="A1" s="29" t="s">
        <v>247</v>
      </c>
      <c r="B1" s="29"/>
    </row>
    <row r="2" spans="1:2">
      <c r="A2" s="30"/>
      <c r="B2" s="31" t="s">
        <v>36</v>
      </c>
    </row>
    <row r="3" ht="15" customHeight="1" spans="1:2">
      <c r="A3" s="32" t="s">
        <v>239</v>
      </c>
      <c r="B3" s="33" t="s">
        <v>240</v>
      </c>
    </row>
    <row r="4" spans="1:2">
      <c r="A4" s="32"/>
      <c r="B4" s="33"/>
    </row>
    <row r="5" spans="1:2">
      <c r="A5" s="34" t="s">
        <v>89</v>
      </c>
      <c r="B5" s="33">
        <v>1</v>
      </c>
    </row>
    <row r="6" spans="1:2">
      <c r="A6" s="35" t="s">
        <v>116</v>
      </c>
      <c r="B6" s="36"/>
    </row>
    <row r="7" spans="1:2">
      <c r="A7" s="37" t="s">
        <v>219</v>
      </c>
      <c r="B7" s="36"/>
    </row>
    <row r="8" spans="1:2">
      <c r="A8" s="37"/>
      <c r="B8" s="36"/>
    </row>
    <row r="9" spans="1:2">
      <c r="A9" s="37"/>
      <c r="B9" s="36"/>
    </row>
    <row r="10" spans="1:2">
      <c r="A10" s="37"/>
      <c r="B10" s="36"/>
    </row>
    <row r="11" spans="1:2">
      <c r="A11" s="37"/>
      <c r="B11" s="36"/>
    </row>
    <row r="12" spans="1:2">
      <c r="A12" s="37"/>
      <c r="B12" s="36"/>
    </row>
    <row r="13" spans="1:2">
      <c r="A13" s="37"/>
      <c r="B13" s="36"/>
    </row>
    <row r="14" spans="1:2">
      <c r="A14" s="37"/>
      <c r="B14" s="36"/>
    </row>
    <row r="15" spans="1:2">
      <c r="A15" s="37"/>
      <c r="B15" s="36"/>
    </row>
    <row r="16" spans="1:1">
      <c r="A16" s="38" t="s">
        <v>220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9"/>
  <sheetViews>
    <sheetView workbookViewId="0">
      <selection activeCell="I23" sqref="I23"/>
    </sheetView>
  </sheetViews>
  <sheetFormatPr defaultColWidth="11.425" defaultRowHeight="14.25" outlineLevelCol="5"/>
  <cols>
    <col min="1" max="1" width="18.75" style="1" customWidth="1"/>
    <col min="2" max="2" width="21.0333333333333" style="1" customWidth="1"/>
    <col min="3" max="3" width="24.1916666666667" style="1" customWidth="1"/>
    <col min="4" max="4" width="14.4416666666667" style="1" customWidth="1"/>
    <col min="5" max="5" width="14.2833333333333" style="1" customWidth="1"/>
    <col min="6" max="6" width="14.325" style="1" customWidth="1"/>
    <col min="7" max="16384" width="11.425" style="1"/>
  </cols>
  <sheetData>
    <row r="1" s="1" customFormat="1" ht="24.75" customHeight="1" spans="1:6">
      <c r="A1" s="2"/>
      <c r="B1" s="3" t="s">
        <v>248</v>
      </c>
      <c r="C1" s="2"/>
      <c r="D1" s="2"/>
      <c r="E1" s="2"/>
      <c r="F1" s="2"/>
    </row>
    <row r="2" s="1" customFormat="1" ht="20.25" customHeight="1" spans="1:6">
      <c r="A2" s="2"/>
      <c r="B2" s="2"/>
      <c r="C2" s="4" t="s">
        <v>249</v>
      </c>
      <c r="D2" s="2"/>
      <c r="E2" s="2"/>
      <c r="F2" s="2"/>
    </row>
    <row r="3" s="1" customFormat="1" ht="17.25" customHeight="1" spans="1:6">
      <c r="A3" s="5" t="s">
        <v>250</v>
      </c>
      <c r="B3" s="6" t="s">
        <v>2</v>
      </c>
      <c r="C3" s="5"/>
      <c r="D3" s="5"/>
      <c r="E3" s="5"/>
      <c r="F3" s="5"/>
    </row>
    <row r="4" s="1" customFormat="1" ht="17.25" customHeight="1" spans="1:6">
      <c r="A4" s="5" t="s">
        <v>251</v>
      </c>
      <c r="B4" s="7" t="s">
        <v>11</v>
      </c>
      <c r="C4" s="8"/>
      <c r="D4" s="5" t="s">
        <v>252</v>
      </c>
      <c r="E4" s="9">
        <v>15193654635</v>
      </c>
      <c r="F4" s="9"/>
    </row>
    <row r="5" s="1" customFormat="1" ht="17.25" customHeight="1" spans="1:6">
      <c r="A5" s="5" t="s">
        <v>253</v>
      </c>
      <c r="B5" s="10" t="s">
        <v>254</v>
      </c>
      <c r="C5" s="5"/>
      <c r="D5" s="5"/>
      <c r="E5" s="5"/>
      <c r="F5" s="5"/>
    </row>
    <row r="6" s="1" customFormat="1" ht="16.1" customHeight="1" spans="1:6">
      <c r="A6" s="5"/>
      <c r="B6" s="10" t="s">
        <v>255</v>
      </c>
      <c r="C6" s="5"/>
      <c r="D6" s="5"/>
      <c r="E6" s="5"/>
      <c r="F6" s="5"/>
    </row>
    <row r="7" s="1" customFormat="1" ht="17.25" customHeight="1" spans="1:6">
      <c r="A7" s="5"/>
      <c r="B7" s="5" t="s">
        <v>256</v>
      </c>
      <c r="C7" s="5"/>
      <c r="D7" s="5"/>
      <c r="E7" s="5"/>
      <c r="F7" s="5"/>
    </row>
    <row r="8" s="1" customFormat="1" ht="16.1" customHeight="1" spans="1:6">
      <c r="A8" s="5"/>
      <c r="B8" s="11" t="s">
        <v>257</v>
      </c>
      <c r="C8" s="9"/>
      <c r="D8" s="9"/>
      <c r="E8" s="9"/>
      <c r="F8" s="9"/>
    </row>
    <row r="9" s="1" customFormat="1" ht="17.25" customHeight="1" spans="1:6">
      <c r="A9" s="5"/>
      <c r="B9" s="5" t="s">
        <v>258</v>
      </c>
      <c r="C9" s="5"/>
      <c r="D9" s="5"/>
      <c r="E9" s="5"/>
      <c r="F9" s="5"/>
    </row>
    <row r="10" s="1" customFormat="1" ht="16.1" customHeight="1" spans="1:6">
      <c r="A10" s="5"/>
      <c r="B10" s="11" t="s">
        <v>259</v>
      </c>
      <c r="C10" s="9"/>
      <c r="D10" s="9"/>
      <c r="E10" s="9"/>
      <c r="F10" s="9"/>
    </row>
    <row r="11" s="1" customFormat="1" ht="31" customHeight="1" spans="1:6">
      <c r="A11" s="5" t="s">
        <v>260</v>
      </c>
      <c r="B11" s="11" t="s">
        <v>261</v>
      </c>
      <c r="C11" s="9"/>
      <c r="D11" s="9"/>
      <c r="E11" s="9"/>
      <c r="F11" s="9"/>
    </row>
    <row r="12" s="1" customFormat="1" ht="17.25" customHeight="1" spans="1:6">
      <c r="A12" s="5" t="s">
        <v>262</v>
      </c>
      <c r="B12" s="5" t="s">
        <v>263</v>
      </c>
      <c r="C12" s="5"/>
      <c r="D12" s="5"/>
      <c r="E12" s="5"/>
      <c r="F12" s="5"/>
    </row>
    <row r="13" s="1" customFormat="1" ht="16.1" customHeight="1" spans="1:6">
      <c r="A13" s="5"/>
      <c r="B13" s="11" t="s">
        <v>2</v>
      </c>
      <c r="C13" s="9"/>
      <c r="D13" s="9"/>
      <c r="E13" s="9"/>
      <c r="F13" s="9"/>
    </row>
    <row r="14" s="1" customFormat="1" ht="51.75" customHeight="1" spans="1:6">
      <c r="A14" s="5"/>
      <c r="B14" s="5" t="s">
        <v>264</v>
      </c>
      <c r="C14" s="11" t="s">
        <v>265</v>
      </c>
      <c r="D14" s="9"/>
      <c r="E14" s="9"/>
      <c r="F14" s="9"/>
    </row>
    <row r="15" s="1" customFormat="1" ht="17.25" customHeight="1" spans="1:6">
      <c r="A15" s="5"/>
      <c r="B15" s="5" t="s">
        <v>266</v>
      </c>
      <c r="C15" s="5"/>
      <c r="D15" s="5"/>
      <c r="E15" s="5"/>
      <c r="F15" s="5"/>
    </row>
    <row r="16" s="1" customFormat="1" ht="16.1" customHeight="1" spans="1:6">
      <c r="A16" s="5"/>
      <c r="B16" s="11" t="s">
        <v>267</v>
      </c>
      <c r="C16" s="9"/>
      <c r="D16" s="9"/>
      <c r="E16" s="9"/>
      <c r="F16" s="9"/>
    </row>
    <row r="17" s="1" customFormat="1" ht="17.25" customHeight="1" spans="1:6">
      <c r="A17" s="5" t="s">
        <v>268</v>
      </c>
      <c r="B17" s="5" t="s">
        <v>269</v>
      </c>
      <c r="C17" s="11" t="s">
        <v>270</v>
      </c>
      <c r="D17" s="9"/>
      <c r="E17" s="9"/>
      <c r="F17" s="9"/>
    </row>
    <row r="18" s="1" customFormat="1" ht="17.25" customHeight="1" spans="1:6">
      <c r="A18" s="5"/>
      <c r="B18" s="5" t="s">
        <v>271</v>
      </c>
      <c r="C18" s="12">
        <v>85</v>
      </c>
      <c r="D18" s="5"/>
      <c r="E18" s="5"/>
      <c r="F18" s="5"/>
    </row>
    <row r="19" s="1" customFormat="1" ht="17.25" customHeight="1" spans="1:6">
      <c r="A19" s="5"/>
      <c r="B19" s="5" t="s">
        <v>272</v>
      </c>
      <c r="C19" s="12">
        <v>84</v>
      </c>
      <c r="D19" s="5"/>
      <c r="E19" s="5"/>
      <c r="F19" s="5"/>
    </row>
    <row r="20" s="1" customFormat="1" ht="34.5" customHeight="1" spans="1:6">
      <c r="A20" s="5" t="s">
        <v>273</v>
      </c>
      <c r="B20" s="5" t="s">
        <v>274</v>
      </c>
      <c r="C20" s="5" t="s">
        <v>275</v>
      </c>
      <c r="D20" s="5"/>
      <c r="E20" s="5" t="s">
        <v>276</v>
      </c>
      <c r="F20" s="5" t="s">
        <v>277</v>
      </c>
    </row>
    <row r="21" s="1" customFormat="1" ht="17.25" customHeight="1" spans="1:6">
      <c r="A21" s="5"/>
      <c r="B21" s="5" t="s">
        <v>278</v>
      </c>
      <c r="C21" s="5" t="s">
        <v>279</v>
      </c>
      <c r="D21" s="5">
        <v>1323.808807</v>
      </c>
      <c r="E21" s="5" t="s">
        <v>280</v>
      </c>
      <c r="F21" s="5">
        <v>95</v>
      </c>
    </row>
    <row r="22" s="1" customFormat="1" ht="17.25" customHeight="1" spans="1:6">
      <c r="A22" s="5"/>
      <c r="B22" s="5"/>
      <c r="C22" s="5" t="s">
        <v>281</v>
      </c>
      <c r="D22" s="5">
        <v>8.3</v>
      </c>
      <c r="E22" s="5"/>
      <c r="F22" s="5"/>
    </row>
    <row r="23" s="1" customFormat="1" ht="17.25" customHeight="1" spans="1:6">
      <c r="A23" s="5"/>
      <c r="B23" s="5"/>
      <c r="C23" s="5" t="s">
        <v>282</v>
      </c>
      <c r="D23" s="5">
        <v>1332.108807</v>
      </c>
      <c r="E23" s="5" t="s">
        <v>283</v>
      </c>
      <c r="F23" s="5">
        <v>1416.108807</v>
      </c>
    </row>
    <row r="24" s="1" customFormat="1" ht="17.25" customHeight="1" spans="1:6">
      <c r="A24" s="5"/>
      <c r="B24" s="5" t="s">
        <v>284</v>
      </c>
      <c r="C24" s="5" t="s">
        <v>285</v>
      </c>
      <c r="D24" s="5">
        <v>84</v>
      </c>
      <c r="E24" s="5" t="s">
        <v>286</v>
      </c>
      <c r="F24" s="5"/>
    </row>
    <row r="25" s="1" customFormat="1" ht="17.25" customHeight="1" spans="1:6">
      <c r="A25" s="5"/>
      <c r="B25" s="5"/>
      <c r="C25" s="5" t="s">
        <v>287</v>
      </c>
      <c r="D25" s="5">
        <v>95</v>
      </c>
      <c r="E25" s="5" t="s">
        <v>288</v>
      </c>
      <c r="F25" s="5">
        <v>1511.108807</v>
      </c>
    </row>
    <row r="26" s="1" customFormat="1" ht="17.25" customHeight="1" spans="1:6">
      <c r="A26" s="5"/>
      <c r="B26" s="5"/>
      <c r="C26" s="5" t="s">
        <v>282</v>
      </c>
      <c r="D26" s="5">
        <v>179</v>
      </c>
      <c r="E26" s="5" t="s">
        <v>289</v>
      </c>
      <c r="F26" s="5">
        <v>1511.108807</v>
      </c>
    </row>
    <row r="27" s="1" customFormat="1" ht="17.25" customHeight="1" spans="1:6">
      <c r="A27" s="5" t="s">
        <v>290</v>
      </c>
      <c r="B27" s="5" t="s">
        <v>291</v>
      </c>
      <c r="C27" s="5" t="s">
        <v>292</v>
      </c>
      <c r="D27" s="5" t="s">
        <v>293</v>
      </c>
      <c r="E27" s="5" t="s">
        <v>294</v>
      </c>
      <c r="F27" s="5" t="s">
        <v>295</v>
      </c>
    </row>
    <row r="28" s="1" customFormat="1" customHeight="1" spans="1:6">
      <c r="A28" s="13" t="s">
        <v>296</v>
      </c>
      <c r="B28" s="14" t="s">
        <v>297</v>
      </c>
      <c r="C28" s="15" t="s">
        <v>298</v>
      </c>
      <c r="D28" s="15" t="s">
        <v>299</v>
      </c>
      <c r="E28" s="16">
        <v>1</v>
      </c>
      <c r="F28" s="17"/>
    </row>
    <row r="29" s="1" customFormat="1" customHeight="1" spans="1:6">
      <c r="A29" s="18"/>
      <c r="B29" s="14"/>
      <c r="C29" s="19" t="s">
        <v>300</v>
      </c>
      <c r="D29" s="19" t="s">
        <v>299</v>
      </c>
      <c r="E29" s="16">
        <v>1</v>
      </c>
      <c r="F29" s="20"/>
    </row>
    <row r="30" spans="1:6">
      <c r="A30" s="18"/>
      <c r="B30" s="14"/>
      <c r="C30" s="21" t="s">
        <v>301</v>
      </c>
      <c r="D30" s="21" t="s">
        <v>302</v>
      </c>
      <c r="E30" s="22" t="s">
        <v>302</v>
      </c>
      <c r="F30" s="23"/>
    </row>
    <row r="31" spans="1:6">
      <c r="A31" s="18"/>
      <c r="B31" s="22" t="s">
        <v>303</v>
      </c>
      <c r="C31" s="21" t="s">
        <v>304</v>
      </c>
      <c r="D31" s="21" t="s">
        <v>305</v>
      </c>
      <c r="E31" s="22" t="s">
        <v>305</v>
      </c>
      <c r="F31" s="23"/>
    </row>
    <row r="32" spans="1:6">
      <c r="A32" s="18"/>
      <c r="B32" s="22"/>
      <c r="C32" s="21" t="s">
        <v>306</v>
      </c>
      <c r="D32" s="21" t="s">
        <v>307</v>
      </c>
      <c r="E32" s="22" t="s">
        <v>307</v>
      </c>
      <c r="F32" s="23"/>
    </row>
    <row r="33" spans="1:6">
      <c r="A33" s="18"/>
      <c r="B33" s="21" t="s">
        <v>308</v>
      </c>
      <c r="C33" s="21" t="s">
        <v>309</v>
      </c>
      <c r="D33" s="21" t="s">
        <v>307</v>
      </c>
      <c r="E33" s="22" t="s">
        <v>307</v>
      </c>
      <c r="F33" s="23"/>
    </row>
    <row r="34" spans="1:6">
      <c r="A34" s="18"/>
      <c r="B34" s="21" t="s">
        <v>310</v>
      </c>
      <c r="C34" s="21" t="s">
        <v>311</v>
      </c>
      <c r="D34" s="21" t="s">
        <v>312</v>
      </c>
      <c r="E34" s="16">
        <v>1</v>
      </c>
      <c r="F34" s="23"/>
    </row>
    <row r="35" spans="1:6">
      <c r="A35" s="24"/>
      <c r="B35" s="21" t="s">
        <v>313</v>
      </c>
      <c r="C35" s="21" t="s">
        <v>314</v>
      </c>
      <c r="D35" s="21" t="s">
        <v>305</v>
      </c>
      <c r="E35" s="22" t="s">
        <v>305</v>
      </c>
      <c r="F35" s="23"/>
    </row>
    <row r="36" spans="1:6">
      <c r="A36" s="25" t="s">
        <v>315</v>
      </c>
      <c r="B36" s="22" t="s">
        <v>316</v>
      </c>
      <c r="C36" s="21" t="s">
        <v>317</v>
      </c>
      <c r="D36" s="21" t="s">
        <v>318</v>
      </c>
      <c r="E36" s="21" t="s">
        <v>318</v>
      </c>
      <c r="F36" s="23"/>
    </row>
    <row r="37" ht="27" spans="1:6">
      <c r="A37" s="26"/>
      <c r="B37" s="22"/>
      <c r="C37" s="21" t="s">
        <v>319</v>
      </c>
      <c r="D37" s="21" t="s">
        <v>320</v>
      </c>
      <c r="E37" s="22" t="s">
        <v>321</v>
      </c>
      <c r="F37" s="23"/>
    </row>
    <row r="38" ht="27" spans="1:6">
      <c r="A38" s="26"/>
      <c r="B38" s="22"/>
      <c r="C38" s="21" t="s">
        <v>322</v>
      </c>
      <c r="D38" s="21" t="s">
        <v>323</v>
      </c>
      <c r="E38" s="22" t="s">
        <v>323</v>
      </c>
      <c r="F38" s="23"/>
    </row>
    <row r="39" ht="27" spans="1:6">
      <c r="A39" s="26"/>
      <c r="B39" s="22"/>
      <c r="C39" s="21" t="s">
        <v>324</v>
      </c>
      <c r="D39" s="21" t="s">
        <v>323</v>
      </c>
      <c r="E39" s="22" t="s">
        <v>323</v>
      </c>
      <c r="F39" s="23"/>
    </row>
    <row r="40" spans="1:6">
      <c r="A40" s="26"/>
      <c r="B40" s="22"/>
      <c r="C40" s="21" t="s">
        <v>325</v>
      </c>
      <c r="D40" s="21" t="s">
        <v>326</v>
      </c>
      <c r="E40" s="22" t="s">
        <v>326</v>
      </c>
      <c r="F40" s="27"/>
    </row>
    <row r="41" spans="1:6">
      <c r="A41" s="26"/>
      <c r="B41" s="22"/>
      <c r="C41" s="21" t="s">
        <v>327</v>
      </c>
      <c r="D41" s="21" t="s">
        <v>328</v>
      </c>
      <c r="E41" s="22" t="s">
        <v>328</v>
      </c>
      <c r="F41" s="27"/>
    </row>
    <row r="42" ht="27" spans="1:6">
      <c r="A42" s="26"/>
      <c r="B42" s="25" t="s">
        <v>329</v>
      </c>
      <c r="C42" s="21" t="s">
        <v>330</v>
      </c>
      <c r="D42" s="21" t="s">
        <v>331</v>
      </c>
      <c r="E42" s="22" t="s">
        <v>331</v>
      </c>
      <c r="F42" s="27"/>
    </row>
    <row r="43" ht="27" spans="1:6">
      <c r="A43" s="26"/>
      <c r="B43" s="26"/>
      <c r="C43" s="21" t="s">
        <v>332</v>
      </c>
      <c r="D43" s="21" t="s">
        <v>333</v>
      </c>
      <c r="E43" s="22" t="s">
        <v>333</v>
      </c>
      <c r="F43" s="27"/>
    </row>
    <row r="44" ht="27" spans="1:6">
      <c r="A44" s="26"/>
      <c r="B44" s="26"/>
      <c r="C44" s="21" t="s">
        <v>334</v>
      </c>
      <c r="D44" s="21" t="s">
        <v>335</v>
      </c>
      <c r="E44" s="22" t="s">
        <v>335</v>
      </c>
      <c r="F44" s="27"/>
    </row>
    <row r="45" ht="27" spans="1:6">
      <c r="A45" s="26"/>
      <c r="B45" s="28"/>
      <c r="C45" s="21" t="s">
        <v>336</v>
      </c>
      <c r="D45" s="21" t="s">
        <v>333</v>
      </c>
      <c r="E45" s="22" t="s">
        <v>333</v>
      </c>
      <c r="F45" s="27"/>
    </row>
    <row r="46" spans="1:6">
      <c r="A46" s="28"/>
      <c r="B46" s="21" t="s">
        <v>337</v>
      </c>
      <c r="C46" s="21" t="s">
        <v>338</v>
      </c>
      <c r="D46" s="21" t="s">
        <v>339</v>
      </c>
      <c r="E46" s="22" t="s">
        <v>340</v>
      </c>
      <c r="F46" s="27"/>
    </row>
    <row r="47" ht="27" spans="1:6">
      <c r="A47" s="25" t="s">
        <v>341</v>
      </c>
      <c r="B47" s="25" t="s">
        <v>342</v>
      </c>
      <c r="C47" s="21" t="s">
        <v>343</v>
      </c>
      <c r="D47" s="21" t="s">
        <v>344</v>
      </c>
      <c r="E47" s="22" t="s">
        <v>344</v>
      </c>
      <c r="F47" s="27"/>
    </row>
    <row r="48" spans="1:6">
      <c r="A48" s="26"/>
      <c r="B48" s="28"/>
      <c r="C48" s="21" t="s">
        <v>345</v>
      </c>
      <c r="D48" s="21" t="s">
        <v>346</v>
      </c>
      <c r="E48" s="22" t="s">
        <v>346</v>
      </c>
      <c r="F48" s="27"/>
    </row>
    <row r="49" spans="1:6">
      <c r="A49" s="28"/>
      <c r="B49" s="21" t="s">
        <v>347</v>
      </c>
      <c r="C49" s="21" t="s">
        <v>348</v>
      </c>
      <c r="D49" s="21" t="s">
        <v>344</v>
      </c>
      <c r="E49" s="22" t="s">
        <v>344</v>
      </c>
      <c r="F49" s="27"/>
    </row>
  </sheetData>
  <mergeCells count="38">
    <mergeCell ref="B1:F1"/>
    <mergeCell ref="A2:B2"/>
    <mergeCell ref="C2:F2"/>
    <mergeCell ref="B3:F3"/>
    <mergeCell ref="B4:C4"/>
    <mergeCell ref="E4:F4"/>
    <mergeCell ref="B5:F5"/>
    <mergeCell ref="B6:F6"/>
    <mergeCell ref="B7:F7"/>
    <mergeCell ref="B8:F8"/>
    <mergeCell ref="B9:F9"/>
    <mergeCell ref="B10:F10"/>
    <mergeCell ref="B11:F11"/>
    <mergeCell ref="B12:F12"/>
    <mergeCell ref="B13:F13"/>
    <mergeCell ref="C14:F14"/>
    <mergeCell ref="B15:F15"/>
    <mergeCell ref="B16:F16"/>
    <mergeCell ref="C17:F17"/>
    <mergeCell ref="C18:F18"/>
    <mergeCell ref="C19:F19"/>
    <mergeCell ref="C20:D20"/>
    <mergeCell ref="A5:A10"/>
    <mergeCell ref="A12:A16"/>
    <mergeCell ref="A17:A19"/>
    <mergeCell ref="A20:A26"/>
    <mergeCell ref="A28:A35"/>
    <mergeCell ref="A36:A46"/>
    <mergeCell ref="A47:A49"/>
    <mergeCell ref="B21:B23"/>
    <mergeCell ref="B24:B26"/>
    <mergeCell ref="B28:B30"/>
    <mergeCell ref="B31:B32"/>
    <mergeCell ref="B36:B41"/>
    <mergeCell ref="B42:B45"/>
    <mergeCell ref="B47:B48"/>
    <mergeCell ref="E21:E22"/>
    <mergeCell ref="F21:F2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G13" sqref="G13"/>
    </sheetView>
  </sheetViews>
  <sheetFormatPr defaultColWidth="9" defaultRowHeight="13.5" outlineLevelCol="2"/>
  <cols>
    <col min="1" max="1" width="5" style="79" customWidth="1"/>
    <col min="2" max="2" width="56.3833333333333" style="79" customWidth="1"/>
    <col min="3" max="3" width="40.1333333333333" style="79" customWidth="1"/>
    <col min="4" max="4" width="9" style="79" customWidth="1"/>
    <col min="5" max="16384" width="9" style="79"/>
  </cols>
  <sheetData>
    <row r="1" s="79" customFormat="1" ht="40.5" customHeight="1" spans="1:2">
      <c r="A1" s="80"/>
      <c r="B1" s="80"/>
    </row>
    <row r="2" s="79" customFormat="1" ht="32.65" customHeight="1" spans="1:3">
      <c r="A2" s="80"/>
      <c r="B2" s="81" t="s">
        <v>13</v>
      </c>
      <c r="C2" s="81"/>
    </row>
    <row r="3" s="79" customFormat="1" ht="33.6" customHeight="1" spans="1:3">
      <c r="A3" s="82"/>
      <c r="B3" s="83" t="s">
        <v>14</v>
      </c>
      <c r="C3" s="84" t="s">
        <v>15</v>
      </c>
    </row>
    <row r="4" s="79" customFormat="1" ht="32.65" customHeight="1" spans="1:3">
      <c r="A4" s="85"/>
      <c r="B4" s="86" t="s">
        <v>16</v>
      </c>
      <c r="C4" s="87" t="s">
        <v>17</v>
      </c>
    </row>
    <row r="5" s="79" customFormat="1" ht="32.65" customHeight="1" spans="1:3">
      <c r="A5" s="85"/>
      <c r="B5" s="86" t="s">
        <v>18</v>
      </c>
      <c r="C5" s="87" t="s">
        <v>19</v>
      </c>
    </row>
    <row r="6" s="79" customFormat="1" ht="32.65" customHeight="1" spans="1:3">
      <c r="A6" s="85"/>
      <c r="B6" s="86" t="s">
        <v>20</v>
      </c>
      <c r="C6" s="87" t="s">
        <v>21</v>
      </c>
    </row>
    <row r="7" s="79" customFormat="1" ht="32.65" customHeight="1" spans="1:3">
      <c r="A7" s="85"/>
      <c r="B7" s="86" t="s">
        <v>22</v>
      </c>
      <c r="C7" s="87"/>
    </row>
    <row r="8" s="79" customFormat="1" ht="32.65" customHeight="1" spans="1:3">
      <c r="A8" s="85"/>
      <c r="B8" s="86" t="s">
        <v>23</v>
      </c>
      <c r="C8" s="87" t="s">
        <v>24</v>
      </c>
    </row>
    <row r="9" s="79" customFormat="1" ht="32.65" customHeight="1" spans="1:3">
      <c r="A9" s="85"/>
      <c r="B9" s="86" t="s">
        <v>25</v>
      </c>
      <c r="C9" s="87" t="s">
        <v>26</v>
      </c>
    </row>
    <row r="10" s="79" customFormat="1" ht="32.65" customHeight="1" spans="1:3">
      <c r="A10" s="85"/>
      <c r="B10" s="86" t="s">
        <v>27</v>
      </c>
      <c r="C10" s="87" t="s">
        <v>28</v>
      </c>
    </row>
    <row r="11" s="79" customFormat="1" ht="32.65" customHeight="1" spans="1:3">
      <c r="A11" s="85"/>
      <c r="B11" s="86" t="s">
        <v>29</v>
      </c>
      <c r="C11" s="87" t="s">
        <v>30</v>
      </c>
    </row>
    <row r="12" s="79" customFormat="1" ht="32.65" customHeight="1" spans="1:3">
      <c r="A12" s="85"/>
      <c r="B12" s="86" t="s">
        <v>31</v>
      </c>
      <c r="C12" s="87"/>
    </row>
    <row r="13" s="79" customFormat="1" ht="32.65" customHeight="1" spans="1:3">
      <c r="A13" s="80"/>
      <c r="B13" s="86" t="s">
        <v>32</v>
      </c>
      <c r="C13" s="87"/>
    </row>
    <row r="14" s="79" customFormat="1" ht="32.65" customHeight="1" spans="1:3">
      <c r="A14" s="80"/>
      <c r="B14" s="86" t="s">
        <v>33</v>
      </c>
      <c r="C14" s="87" t="s">
        <v>17</v>
      </c>
    </row>
    <row r="15" s="79" customFormat="1" ht="32.65" customHeight="1" spans="2:3">
      <c r="B15" s="86" t="s">
        <v>34</v>
      </c>
      <c r="C15" s="87"/>
    </row>
  </sheetData>
  <mergeCells count="1">
    <mergeCell ref="B2:C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topLeftCell="A6" workbookViewId="0">
      <selection activeCell="B5" sqref="B5"/>
    </sheetView>
  </sheetViews>
  <sheetFormatPr defaultColWidth="9" defaultRowHeight="13.5" outlineLevelCol="3"/>
  <cols>
    <col min="1" max="1" width="28" customWidth="1"/>
    <col min="2" max="2" width="21.75" customWidth="1"/>
    <col min="3" max="3" width="30.6333333333333" customWidth="1"/>
    <col min="4" max="4" width="13.75" customWidth="1"/>
  </cols>
  <sheetData>
    <row r="1" ht="20.25" spans="1:4">
      <c r="A1" s="73" t="s">
        <v>35</v>
      </c>
      <c r="B1" s="73"/>
      <c r="C1" s="73"/>
      <c r="D1" s="73"/>
    </row>
    <row r="2" spans="1:4">
      <c r="A2" s="74"/>
      <c r="D2" t="s">
        <v>36</v>
      </c>
    </row>
    <row r="3" ht="15" customHeight="1" spans="1:4">
      <c r="A3" s="39" t="s">
        <v>37</v>
      </c>
      <c r="B3" s="39"/>
      <c r="C3" s="39" t="s">
        <v>38</v>
      </c>
      <c r="D3" s="39"/>
    </row>
    <row r="4" spans="1:4">
      <c r="A4" s="39" t="s">
        <v>39</v>
      </c>
      <c r="B4" s="39" t="s">
        <v>40</v>
      </c>
      <c r="C4" s="39" t="s">
        <v>39</v>
      </c>
      <c r="D4" s="39" t="s">
        <v>40</v>
      </c>
    </row>
    <row r="5" spans="1:4">
      <c r="A5" s="63" t="s">
        <v>41</v>
      </c>
      <c r="B5" s="62">
        <v>1511.108807</v>
      </c>
      <c r="C5" s="63" t="s">
        <v>42</v>
      </c>
      <c r="D5" s="46"/>
    </row>
    <row r="6" spans="1:4">
      <c r="A6" s="63" t="s">
        <v>43</v>
      </c>
      <c r="B6" s="62"/>
      <c r="C6" s="63" t="s">
        <v>44</v>
      </c>
      <c r="D6" s="46"/>
    </row>
    <row r="7" spans="1:4">
      <c r="A7" s="63" t="s">
        <v>45</v>
      </c>
      <c r="B7" s="62"/>
      <c r="C7" s="63" t="s">
        <v>46</v>
      </c>
      <c r="D7" s="46"/>
    </row>
    <row r="8" spans="1:4">
      <c r="A8" s="63" t="s">
        <v>47</v>
      </c>
      <c r="B8" s="62"/>
      <c r="C8" s="63" t="s">
        <v>48</v>
      </c>
      <c r="D8" s="46"/>
    </row>
    <row r="9" spans="1:4">
      <c r="A9" s="63" t="s">
        <v>49</v>
      </c>
      <c r="B9" s="62"/>
      <c r="C9" s="63" t="s">
        <v>50</v>
      </c>
      <c r="D9" s="46">
        <v>1167.9491</v>
      </c>
    </row>
    <row r="10" spans="1:4">
      <c r="A10" s="63" t="s">
        <v>51</v>
      </c>
      <c r="B10" s="62"/>
      <c r="C10" s="63" t="s">
        <v>52</v>
      </c>
      <c r="D10" s="46"/>
    </row>
    <row r="11" spans="1:4">
      <c r="A11" s="63" t="s">
        <v>53</v>
      </c>
      <c r="B11" s="62"/>
      <c r="C11" s="63" t="s">
        <v>54</v>
      </c>
      <c r="D11" s="46"/>
    </row>
    <row r="12" spans="1:4">
      <c r="A12" s="63" t="s">
        <v>55</v>
      </c>
      <c r="B12" s="62"/>
      <c r="C12" s="63" t="s">
        <v>56</v>
      </c>
      <c r="D12" s="46">
        <v>166.435173</v>
      </c>
    </row>
    <row r="13" spans="1:4">
      <c r="A13" s="63" t="s">
        <v>57</v>
      </c>
      <c r="B13" s="62"/>
      <c r="C13" s="63" t="s">
        <v>58</v>
      </c>
      <c r="D13" s="46"/>
    </row>
    <row r="14" spans="1:4">
      <c r="A14" s="63"/>
      <c r="B14" s="65"/>
      <c r="C14" s="63" t="s">
        <v>59</v>
      </c>
      <c r="D14" s="46">
        <v>70.566534</v>
      </c>
    </row>
    <row r="15" spans="1:4">
      <c r="A15" s="63"/>
      <c r="B15" s="65"/>
      <c r="C15" s="63" t="s">
        <v>60</v>
      </c>
      <c r="D15" s="46"/>
    </row>
    <row r="16" spans="1:4">
      <c r="A16" s="63"/>
      <c r="B16" s="65"/>
      <c r="C16" s="63" t="s">
        <v>61</v>
      </c>
      <c r="D16" s="46"/>
    </row>
    <row r="17" spans="1:4">
      <c r="A17" s="63"/>
      <c r="B17" s="65"/>
      <c r="C17" s="63" t="s">
        <v>62</v>
      </c>
      <c r="D17" s="46"/>
    </row>
    <row r="18" spans="1:4">
      <c r="A18" s="63"/>
      <c r="B18" s="65"/>
      <c r="C18" s="63" t="s">
        <v>63</v>
      </c>
      <c r="D18" s="46"/>
    </row>
    <row r="19" spans="1:4">
      <c r="A19" s="63"/>
      <c r="B19" s="65"/>
      <c r="C19" s="63" t="s">
        <v>64</v>
      </c>
      <c r="D19" s="46"/>
    </row>
    <row r="20" spans="1:4">
      <c r="A20" s="63"/>
      <c r="B20" s="65"/>
      <c r="C20" s="63" t="s">
        <v>65</v>
      </c>
      <c r="D20" s="46"/>
    </row>
    <row r="21" spans="1:4">
      <c r="A21" s="63"/>
      <c r="B21" s="65"/>
      <c r="C21" s="63" t="s">
        <v>66</v>
      </c>
      <c r="D21" s="46"/>
    </row>
    <row r="22" spans="1:4">
      <c r="A22" s="63"/>
      <c r="B22" s="65"/>
      <c r="C22" s="63" t="s">
        <v>67</v>
      </c>
      <c r="D22" s="46"/>
    </row>
    <row r="23" spans="1:4">
      <c r="A23" s="63"/>
      <c r="B23" s="65"/>
      <c r="C23" s="63" t="s">
        <v>68</v>
      </c>
      <c r="D23" s="46"/>
    </row>
    <row r="24" spans="1:4">
      <c r="A24" s="63"/>
      <c r="B24" s="65"/>
      <c r="C24" s="63" t="s">
        <v>69</v>
      </c>
      <c r="D24" s="46">
        <v>106.158</v>
      </c>
    </row>
    <row r="25" spans="1:4">
      <c r="A25" s="63"/>
      <c r="B25" s="65"/>
      <c r="C25" s="63" t="s">
        <v>70</v>
      </c>
      <c r="D25" s="46"/>
    </row>
    <row r="26" spans="1:4">
      <c r="A26" s="63"/>
      <c r="B26" s="65"/>
      <c r="C26" s="63" t="s">
        <v>71</v>
      </c>
      <c r="D26" s="46"/>
    </row>
    <row r="27" spans="1:4">
      <c r="A27" s="63"/>
      <c r="B27" s="65"/>
      <c r="C27" s="63" t="s">
        <v>72</v>
      </c>
      <c r="D27" s="46"/>
    </row>
    <row r="28" spans="1:4">
      <c r="A28" s="63"/>
      <c r="B28" s="65"/>
      <c r="C28" s="63" t="s">
        <v>73</v>
      </c>
      <c r="D28" s="46"/>
    </row>
    <row r="29" spans="1:4">
      <c r="A29" s="63"/>
      <c r="B29" s="65"/>
      <c r="C29" s="63" t="s">
        <v>74</v>
      </c>
      <c r="D29" s="46"/>
    </row>
    <row r="30" spans="1:4">
      <c r="A30" s="63"/>
      <c r="B30" s="65"/>
      <c r="C30" s="63" t="s">
        <v>75</v>
      </c>
      <c r="D30" s="46"/>
    </row>
    <row r="31" spans="1:4">
      <c r="A31" s="63"/>
      <c r="B31" s="65"/>
      <c r="C31" s="63" t="s">
        <v>76</v>
      </c>
      <c r="D31" s="46"/>
    </row>
    <row r="32" spans="1:4">
      <c r="A32" s="63"/>
      <c r="B32" s="65"/>
      <c r="C32" s="63" t="s">
        <v>77</v>
      </c>
      <c r="D32" s="46"/>
    </row>
    <row r="33" spans="1:4">
      <c r="A33" s="63"/>
      <c r="B33" s="65"/>
      <c r="C33" s="63" t="s">
        <v>78</v>
      </c>
      <c r="D33" s="46"/>
    </row>
    <row r="34" spans="1:4">
      <c r="A34" s="63"/>
      <c r="B34" s="65"/>
      <c r="C34" s="63" t="s">
        <v>79</v>
      </c>
      <c r="D34" s="46"/>
    </row>
    <row r="35" spans="1:4">
      <c r="A35" s="63"/>
      <c r="B35" s="65"/>
      <c r="C35" s="63"/>
      <c r="D35" s="76"/>
    </row>
    <row r="36" spans="1:4">
      <c r="A36" s="39" t="s">
        <v>80</v>
      </c>
      <c r="B36" s="41"/>
      <c r="C36" s="39" t="s">
        <v>81</v>
      </c>
      <c r="D36" s="46"/>
    </row>
    <row r="37" spans="1:4">
      <c r="A37" s="63" t="s">
        <v>82</v>
      </c>
      <c r="B37" s="44"/>
      <c r="C37" s="63" t="s">
        <v>83</v>
      </c>
      <c r="D37" s="44"/>
    </row>
    <row r="38" spans="1:4">
      <c r="A38" s="63" t="s">
        <v>84</v>
      </c>
      <c r="B38" s="44"/>
      <c r="C38" s="63"/>
      <c r="D38" s="77"/>
    </row>
    <row r="39" spans="1:4">
      <c r="A39" s="78"/>
      <c r="B39" s="66"/>
      <c r="C39" s="78"/>
      <c r="D39" s="77"/>
    </row>
    <row r="40" spans="1:4">
      <c r="A40" s="39" t="s">
        <v>85</v>
      </c>
      <c r="B40" s="41"/>
      <c r="C40" s="39" t="s">
        <v>86</v>
      </c>
      <c r="D40" s="42"/>
    </row>
    <row r="41" spans="1:1">
      <c r="A41" s="48" t="s">
        <v>87</v>
      </c>
    </row>
  </sheetData>
  <mergeCells count="3">
    <mergeCell ref="A1:D1"/>
    <mergeCell ref="A3:B3"/>
    <mergeCell ref="C3:D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8"/>
  <sheetViews>
    <sheetView workbookViewId="0">
      <selection activeCell="G27" sqref="G27"/>
    </sheetView>
  </sheetViews>
  <sheetFormatPr defaultColWidth="9" defaultRowHeight="13.5" outlineLevelCol="1"/>
  <cols>
    <col min="1" max="1" width="69" customWidth="1"/>
    <col min="2" max="2" width="12" customWidth="1"/>
  </cols>
  <sheetData>
    <row r="1" ht="20.25" spans="1:1">
      <c r="A1" s="73" t="s">
        <v>88</v>
      </c>
    </row>
    <row r="2" spans="1:2">
      <c r="A2" s="74"/>
      <c r="B2" t="s">
        <v>36</v>
      </c>
    </row>
    <row r="3" ht="20" customHeight="1" spans="1:2">
      <c r="A3" s="39" t="s">
        <v>39</v>
      </c>
      <c r="B3" s="39" t="s">
        <v>40</v>
      </c>
    </row>
    <row r="4" ht="20" customHeight="1" spans="1:2">
      <c r="A4" s="39" t="s">
        <v>89</v>
      </c>
      <c r="B4" s="39">
        <v>1</v>
      </c>
    </row>
    <row r="5" ht="20" customHeight="1" spans="1:2">
      <c r="A5" s="35" t="s">
        <v>90</v>
      </c>
      <c r="B5" s="41"/>
    </row>
    <row r="6" ht="20" customHeight="1" spans="1:2">
      <c r="A6" s="75" t="s">
        <v>91</v>
      </c>
      <c r="B6" s="41">
        <v>1511.108807</v>
      </c>
    </row>
    <row r="7" ht="20" customHeight="1" spans="1:2">
      <c r="A7" s="75" t="s">
        <v>92</v>
      </c>
      <c r="B7" s="41">
        <v>1304.546152</v>
      </c>
    </row>
    <row r="8" ht="20" customHeight="1" spans="1:2">
      <c r="A8" s="75" t="s">
        <v>93</v>
      </c>
      <c r="B8" s="41">
        <v>19.262655</v>
      </c>
    </row>
    <row r="9" ht="20" customHeight="1" spans="1:2">
      <c r="A9" s="75" t="s">
        <v>94</v>
      </c>
      <c r="B9" s="41">
        <v>8.3</v>
      </c>
    </row>
    <row r="10" ht="20" customHeight="1" spans="1:2">
      <c r="A10" s="75" t="s">
        <v>95</v>
      </c>
      <c r="B10" s="41">
        <v>179</v>
      </c>
    </row>
    <row r="11" ht="20" customHeight="1" spans="1:2">
      <c r="A11" s="35" t="s">
        <v>96</v>
      </c>
      <c r="B11" s="41"/>
    </row>
    <row r="12" ht="20" customHeight="1" spans="1:2">
      <c r="A12" s="35" t="s">
        <v>97</v>
      </c>
      <c r="B12" s="41"/>
    </row>
    <row r="13" ht="20" customHeight="1" spans="1:2">
      <c r="A13" s="35" t="s">
        <v>98</v>
      </c>
      <c r="B13" s="41"/>
    </row>
    <row r="14" ht="20" customHeight="1" spans="1:2">
      <c r="A14" s="35" t="s">
        <v>99</v>
      </c>
      <c r="B14" s="41"/>
    </row>
    <row r="15" ht="20" customHeight="1" spans="1:2">
      <c r="A15" s="35" t="s">
        <v>100</v>
      </c>
      <c r="B15" s="41"/>
    </row>
    <row r="16" ht="20" customHeight="1" spans="1:2">
      <c r="A16" s="35" t="s">
        <v>101</v>
      </c>
      <c r="B16" s="41"/>
    </row>
    <row r="17" ht="20" customHeight="1" spans="1:2">
      <c r="A17" s="35" t="s">
        <v>102</v>
      </c>
      <c r="B17" s="41"/>
    </row>
    <row r="18" ht="20" customHeight="1" spans="1:2">
      <c r="A18" s="35" t="s">
        <v>103</v>
      </c>
      <c r="B18" s="41"/>
    </row>
    <row r="19" ht="20" customHeight="1" spans="1:2">
      <c r="A19" s="35" t="s">
        <v>104</v>
      </c>
      <c r="B19" s="41">
        <v>1511.108807</v>
      </c>
    </row>
    <row r="20" ht="20" customHeight="1" spans="1:2">
      <c r="A20" s="37" t="s">
        <v>105</v>
      </c>
      <c r="B20" s="41"/>
    </row>
    <row r="21" ht="20" customHeight="1" spans="1:2">
      <c r="A21" s="37" t="s">
        <v>105</v>
      </c>
      <c r="B21" s="41"/>
    </row>
    <row r="22" ht="20" customHeight="1" spans="1:2">
      <c r="A22" s="37" t="s">
        <v>105</v>
      </c>
      <c r="B22" s="41"/>
    </row>
    <row r="23" ht="20" customHeight="1" spans="1:2">
      <c r="A23" s="37" t="s">
        <v>105</v>
      </c>
      <c r="B23" s="41"/>
    </row>
    <row r="24" ht="20" customHeight="1" spans="1:2">
      <c r="A24" s="37" t="s">
        <v>105</v>
      </c>
      <c r="B24" s="41"/>
    </row>
    <row r="25" ht="20" customHeight="1" spans="1:2">
      <c r="A25" s="35" t="s">
        <v>106</v>
      </c>
      <c r="B25" s="41"/>
    </row>
    <row r="26" ht="20" customHeight="1" spans="1:2">
      <c r="A26" s="35" t="s">
        <v>107</v>
      </c>
      <c r="B26" s="41"/>
    </row>
    <row r="27" ht="20" customHeight="1" spans="1:2">
      <c r="A27" s="35" t="s">
        <v>108</v>
      </c>
      <c r="B27" s="41">
        <v>1511.108807</v>
      </c>
    </row>
    <row r="28" spans="1:1">
      <c r="A28" s="57" t="s">
        <v>109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topLeftCell="A4" workbookViewId="0">
      <selection activeCell="C7" sqref="C7"/>
    </sheetView>
  </sheetViews>
  <sheetFormatPr defaultColWidth="9" defaultRowHeight="13.5" outlineLevelCol="4"/>
  <cols>
    <col min="1" max="1" width="42.625" customWidth="1"/>
    <col min="2" max="5" width="11.75" customWidth="1"/>
  </cols>
  <sheetData>
    <row r="1" customFormat="1" ht="20.25" spans="1:5">
      <c r="A1" s="29" t="s">
        <v>110</v>
      </c>
      <c r="B1" s="29"/>
      <c r="C1" s="29"/>
      <c r="D1" s="29"/>
      <c r="E1" s="29"/>
    </row>
    <row r="2" customFormat="1" spans="1:5">
      <c r="A2" s="30"/>
      <c r="B2" s="31"/>
      <c r="C2" s="31"/>
      <c r="D2" s="31"/>
      <c r="E2" s="31" t="s">
        <v>36</v>
      </c>
    </row>
    <row r="3" customFormat="1" ht="25" customHeight="1" spans="1:5">
      <c r="A3" s="39" t="s">
        <v>111</v>
      </c>
      <c r="B3" s="39" t="s">
        <v>112</v>
      </c>
      <c r="C3" s="39" t="s">
        <v>113</v>
      </c>
      <c r="D3" s="39" t="s">
        <v>114</v>
      </c>
      <c r="E3" s="39" t="s">
        <v>115</v>
      </c>
    </row>
    <row r="4" customFormat="1" ht="25" customHeight="1" spans="1:5">
      <c r="A4" s="39" t="s">
        <v>89</v>
      </c>
      <c r="B4" s="39">
        <v>1</v>
      </c>
      <c r="C4" s="39">
        <v>2</v>
      </c>
      <c r="D4" s="39">
        <v>3</v>
      </c>
      <c r="E4" s="39">
        <v>4</v>
      </c>
    </row>
    <row r="5" customFormat="1" ht="25" customHeight="1" spans="1:5">
      <c r="A5" s="45" t="s">
        <v>116</v>
      </c>
      <c r="B5" s="56"/>
      <c r="C5" s="56"/>
      <c r="D5" s="56"/>
      <c r="E5" s="56"/>
    </row>
    <row r="6" customFormat="1" ht="25" customHeight="1" spans="1:5">
      <c r="A6" s="35" t="s">
        <v>116</v>
      </c>
      <c r="B6" s="40">
        <f>B7+B15+B27+B33</f>
        <v>1511.108807</v>
      </c>
      <c r="C6" s="40">
        <f>C7+C15+C27+C33</f>
        <v>1332.108807</v>
      </c>
      <c r="D6" s="40">
        <f>D7</f>
        <v>179</v>
      </c>
      <c r="E6" s="56"/>
    </row>
    <row r="7" customFormat="1" ht="25" customHeight="1" spans="1:5">
      <c r="A7" s="37" t="s">
        <v>117</v>
      </c>
      <c r="B7" s="40">
        <f>B11+B13</f>
        <v>1167.9491</v>
      </c>
      <c r="C7" s="40">
        <f>C11</f>
        <v>988.9491</v>
      </c>
      <c r="D7" s="40">
        <f>D11+D13</f>
        <v>179</v>
      </c>
      <c r="E7" s="56"/>
    </row>
    <row r="8" customFormat="1" ht="25" customHeight="1" spans="1:5">
      <c r="A8" s="37" t="s">
        <v>118</v>
      </c>
      <c r="B8" s="50"/>
      <c r="C8" s="50"/>
      <c r="D8" s="50"/>
      <c r="E8" s="62"/>
    </row>
    <row r="9" customFormat="1" ht="25" customHeight="1" spans="1:5">
      <c r="A9" s="37" t="s">
        <v>119</v>
      </c>
      <c r="B9" s="49"/>
      <c r="C9" s="49"/>
      <c r="D9" s="49"/>
      <c r="E9" s="56"/>
    </row>
    <row r="10" customFormat="1" ht="25" customHeight="1" spans="1:5">
      <c r="A10" s="37" t="s">
        <v>120</v>
      </c>
      <c r="B10" s="49"/>
      <c r="C10" s="49"/>
      <c r="D10" s="49"/>
      <c r="E10" s="56"/>
    </row>
    <row r="11" customFormat="1" ht="25" customHeight="1" spans="1:5">
      <c r="A11" s="37" t="s">
        <v>121</v>
      </c>
      <c r="B11" s="40">
        <f>C11+D11</f>
        <v>1083.9491</v>
      </c>
      <c r="C11" s="40">
        <f>980.6491+8.3</f>
        <v>988.9491</v>
      </c>
      <c r="D11" s="40">
        <v>95</v>
      </c>
      <c r="E11" s="56"/>
    </row>
    <row r="12" customFormat="1" ht="25" customHeight="1" spans="1:5">
      <c r="A12" s="37" t="s">
        <v>122</v>
      </c>
      <c r="B12" s="40"/>
      <c r="C12" s="43"/>
      <c r="D12" s="43"/>
      <c r="E12" s="62"/>
    </row>
    <row r="13" customFormat="1" ht="25" customHeight="1" spans="1:5">
      <c r="A13" s="37" t="s">
        <v>123</v>
      </c>
      <c r="B13" s="40">
        <f>D13</f>
        <v>84</v>
      </c>
      <c r="C13" s="43"/>
      <c r="D13" s="40">
        <v>84</v>
      </c>
      <c r="E13" s="62"/>
    </row>
    <row r="14" customFormat="1" ht="25" customHeight="1" spans="1:5">
      <c r="A14" s="37" t="s">
        <v>124</v>
      </c>
      <c r="B14" s="40">
        <f>D14</f>
        <v>84</v>
      </c>
      <c r="C14" s="43"/>
      <c r="D14" s="40">
        <v>84</v>
      </c>
      <c r="E14" s="62"/>
    </row>
    <row r="15" customFormat="1" ht="25" customHeight="1" spans="1:5">
      <c r="A15" s="37" t="s">
        <v>125</v>
      </c>
      <c r="B15" s="43">
        <f>C15</f>
        <v>166.435173</v>
      </c>
      <c r="C15" s="43">
        <f>C18+C21+C25</f>
        <v>166.435173</v>
      </c>
      <c r="D15" s="67"/>
      <c r="E15" s="62"/>
    </row>
    <row r="16" customFormat="1" ht="25" customHeight="1" spans="1:5">
      <c r="A16" s="37" t="s">
        <v>126</v>
      </c>
      <c r="B16" s="50"/>
      <c r="C16" s="50"/>
      <c r="D16" s="50"/>
      <c r="E16" s="62"/>
    </row>
    <row r="17" customFormat="1" ht="25" customHeight="1" spans="1:5">
      <c r="A17" s="37" t="s">
        <v>127</v>
      </c>
      <c r="B17" s="50"/>
      <c r="C17" s="50"/>
      <c r="D17" s="50"/>
      <c r="E17" s="62"/>
    </row>
    <row r="18" customFormat="1" ht="25" customHeight="1" spans="1:5">
      <c r="A18" s="37" t="s">
        <v>128</v>
      </c>
      <c r="B18" s="51">
        <f>C18</f>
        <v>19.262655</v>
      </c>
      <c r="C18" s="51">
        <v>19.262655</v>
      </c>
      <c r="D18" s="50"/>
      <c r="E18" s="62"/>
    </row>
    <row r="19" customFormat="1" ht="25" customHeight="1" spans="1:5">
      <c r="A19" s="37" t="s">
        <v>129</v>
      </c>
      <c r="B19" s="50"/>
      <c r="C19" s="50"/>
      <c r="D19" s="50"/>
      <c r="E19" s="62"/>
    </row>
    <row r="20" customFormat="1" ht="25" customHeight="1" spans="1:5">
      <c r="A20" s="37" t="s">
        <v>130</v>
      </c>
      <c r="B20" s="50"/>
      <c r="C20" s="50"/>
      <c r="D20" s="50"/>
      <c r="E20" s="62"/>
    </row>
    <row r="21" customFormat="1" ht="25" customHeight="1" spans="1:5">
      <c r="A21" s="37" t="s">
        <v>131</v>
      </c>
      <c r="B21" s="43">
        <v>136.630464</v>
      </c>
      <c r="C21" s="43">
        <v>136.630464</v>
      </c>
      <c r="D21" s="50"/>
      <c r="E21" s="62"/>
    </row>
    <row r="22" customFormat="1" ht="25" customHeight="1" spans="1:5">
      <c r="A22" s="37" t="s">
        <v>132</v>
      </c>
      <c r="B22" s="43"/>
      <c r="C22" s="43"/>
      <c r="D22" s="50"/>
      <c r="E22" s="62"/>
    </row>
    <row r="23" customFormat="1" ht="25" customHeight="1" spans="1:5">
      <c r="A23" s="37" t="s">
        <v>133</v>
      </c>
      <c r="B23" s="43"/>
      <c r="C23" s="43"/>
      <c r="D23" s="50"/>
      <c r="E23" s="62"/>
    </row>
    <row r="24" customFormat="1" ht="25" customHeight="1" spans="1:5">
      <c r="A24" s="37" t="s">
        <v>134</v>
      </c>
      <c r="B24" s="43"/>
      <c r="C24" s="43"/>
      <c r="D24" s="50"/>
      <c r="E24" s="62"/>
    </row>
    <row r="25" customFormat="1" ht="25" customHeight="1" spans="1:5">
      <c r="A25" s="37" t="s">
        <v>135</v>
      </c>
      <c r="B25" s="43">
        <f>C25</f>
        <v>10.542054</v>
      </c>
      <c r="C25" s="43">
        <f>C26</f>
        <v>10.542054</v>
      </c>
      <c r="D25" s="50"/>
      <c r="E25" s="62"/>
    </row>
    <row r="26" customFormat="1" ht="25" customHeight="1" spans="1:5">
      <c r="A26" s="37" t="s">
        <v>136</v>
      </c>
      <c r="B26" s="43">
        <f>C26</f>
        <v>10.542054</v>
      </c>
      <c r="C26" s="43">
        <v>10.542054</v>
      </c>
      <c r="D26" s="50"/>
      <c r="E26" s="62"/>
    </row>
    <row r="27" customFormat="1" ht="25" customHeight="1" spans="1:5">
      <c r="A27" s="37" t="s">
        <v>137</v>
      </c>
      <c r="B27" s="55">
        <f>C27</f>
        <v>70.566534</v>
      </c>
      <c r="C27" s="55">
        <v>70.566534</v>
      </c>
      <c r="D27" s="50"/>
      <c r="E27" s="62"/>
    </row>
    <row r="28" customFormat="1" ht="25" customHeight="1" spans="1:5">
      <c r="A28" s="37" t="s">
        <v>138</v>
      </c>
      <c r="B28" s="68"/>
      <c r="C28" s="68"/>
      <c r="D28" s="68"/>
      <c r="E28" s="69"/>
    </row>
    <row r="29" customFormat="1" ht="21" customHeight="1" spans="1:5">
      <c r="A29" s="70" t="s">
        <v>139</v>
      </c>
      <c r="B29" s="71"/>
      <c r="C29" s="71"/>
      <c r="D29" s="71"/>
      <c r="E29" s="72"/>
    </row>
    <row r="30" customFormat="1" ht="21" customHeight="1" spans="1:5">
      <c r="A30" s="70" t="s">
        <v>140</v>
      </c>
      <c r="B30" s="55">
        <f>C30</f>
        <v>70.566534</v>
      </c>
      <c r="C30" s="55">
        <v>70.566534</v>
      </c>
      <c r="D30" s="71"/>
      <c r="E30" s="72"/>
    </row>
    <row r="31" customFormat="1" ht="21" customHeight="1" spans="1:5">
      <c r="A31" s="70" t="s">
        <v>141</v>
      </c>
      <c r="B31" s="51"/>
      <c r="C31" s="71"/>
      <c r="D31" s="51"/>
      <c r="E31" s="72"/>
    </row>
    <row r="32" customFormat="1" ht="21" customHeight="1" spans="1:5">
      <c r="A32" s="70" t="s">
        <v>142</v>
      </c>
      <c r="B32" s="51"/>
      <c r="C32" s="71"/>
      <c r="D32" s="51"/>
      <c r="E32" s="72"/>
    </row>
    <row r="33" customFormat="1" ht="21" customHeight="1" spans="1:5">
      <c r="A33" s="70" t="s">
        <v>143</v>
      </c>
      <c r="B33" s="54">
        <f>C33</f>
        <v>106.158</v>
      </c>
      <c r="C33" s="54">
        <v>106.158</v>
      </c>
      <c r="D33" s="71"/>
      <c r="E33" s="72"/>
    </row>
    <row r="35" customFormat="1" spans="1:1">
      <c r="A35" s="57" t="s">
        <v>109</v>
      </c>
    </row>
  </sheetData>
  <mergeCells count="1">
    <mergeCell ref="A1:E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selection activeCell="I13" sqref="I13"/>
    </sheetView>
  </sheetViews>
  <sheetFormatPr defaultColWidth="9" defaultRowHeight="13.5" outlineLevelCol="3"/>
  <cols>
    <col min="1" max="1" width="30.1333333333333" customWidth="1"/>
    <col min="2" max="2" width="11.5" customWidth="1"/>
    <col min="3" max="3" width="27.25" customWidth="1"/>
    <col min="4" max="4" width="11.8833333333333" customWidth="1"/>
  </cols>
  <sheetData>
    <row r="1" ht="20.25" spans="1:4">
      <c r="A1" s="29" t="s">
        <v>144</v>
      </c>
      <c r="B1" s="29"/>
      <c r="C1" s="29"/>
      <c r="D1" s="29"/>
    </row>
    <row r="2" spans="1:4">
      <c r="A2" s="30"/>
      <c r="B2" s="31"/>
      <c r="C2" s="31"/>
      <c r="D2" s="31" t="s">
        <v>36</v>
      </c>
    </row>
    <row r="3" ht="15" customHeight="1" spans="1:4">
      <c r="A3" s="39" t="s">
        <v>145</v>
      </c>
      <c r="B3" s="39"/>
      <c r="C3" s="39" t="s">
        <v>146</v>
      </c>
      <c r="D3" s="39"/>
    </row>
    <row r="4" spans="1:4">
      <c r="A4" s="39" t="s">
        <v>39</v>
      </c>
      <c r="B4" s="39" t="s">
        <v>40</v>
      </c>
      <c r="C4" s="39" t="s">
        <v>39</v>
      </c>
      <c r="D4" s="39" t="s">
        <v>147</v>
      </c>
    </row>
    <row r="5" spans="1:4">
      <c r="A5" s="63" t="s">
        <v>148</v>
      </c>
      <c r="B5" s="46"/>
      <c r="C5" s="63" t="s">
        <v>149</v>
      </c>
      <c r="D5" s="46"/>
    </row>
    <row r="6" spans="1:4">
      <c r="A6" s="63" t="s">
        <v>150</v>
      </c>
      <c r="B6" s="46"/>
      <c r="C6" s="63" t="s">
        <v>151</v>
      </c>
      <c r="D6" s="46"/>
    </row>
    <row r="7" spans="1:4">
      <c r="A7" s="63" t="s">
        <v>152</v>
      </c>
      <c r="B7" s="46"/>
      <c r="C7" s="63" t="s">
        <v>153</v>
      </c>
      <c r="D7" s="46"/>
    </row>
    <row r="8" spans="1:4">
      <c r="A8" s="63" t="s">
        <v>154</v>
      </c>
      <c r="B8" s="46"/>
      <c r="C8" s="63" t="s">
        <v>155</v>
      </c>
      <c r="D8" s="46"/>
    </row>
    <row r="9" spans="1:4">
      <c r="A9" s="63"/>
      <c r="B9" s="64"/>
      <c r="C9" s="63" t="s">
        <v>156</v>
      </c>
      <c r="D9" s="46"/>
    </row>
    <row r="10" spans="1:4">
      <c r="A10" s="63"/>
      <c r="B10" s="64"/>
      <c r="C10" s="63" t="s">
        <v>157</v>
      </c>
      <c r="D10" s="46">
        <f>表三!B7</f>
        <v>1167.9491</v>
      </c>
    </row>
    <row r="11" spans="1:4">
      <c r="A11" s="63"/>
      <c r="B11" s="64"/>
      <c r="C11" s="63" t="s">
        <v>158</v>
      </c>
      <c r="D11" s="46"/>
    </row>
    <row r="12" spans="1:4">
      <c r="A12" s="65"/>
      <c r="B12" s="66"/>
      <c r="C12" s="63" t="s">
        <v>159</v>
      </c>
      <c r="D12" s="46"/>
    </row>
    <row r="13" spans="1:4">
      <c r="A13" s="65"/>
      <c r="B13" s="66"/>
      <c r="C13" s="63" t="s">
        <v>160</v>
      </c>
      <c r="D13" s="46">
        <f>表三!B15</f>
        <v>166.435173</v>
      </c>
    </row>
    <row r="14" spans="1:4">
      <c r="A14" s="65"/>
      <c r="B14" s="66"/>
      <c r="C14" s="63" t="s">
        <v>161</v>
      </c>
      <c r="D14" s="46"/>
    </row>
    <row r="15" spans="1:4">
      <c r="A15" s="65"/>
      <c r="B15" s="66"/>
      <c r="C15" s="63" t="s">
        <v>162</v>
      </c>
      <c r="D15" s="46">
        <f>表一!D14</f>
        <v>70.566534</v>
      </c>
    </row>
    <row r="16" spans="1:4">
      <c r="A16" s="65"/>
      <c r="B16" s="66"/>
      <c r="C16" s="63" t="s">
        <v>163</v>
      </c>
      <c r="D16" s="46"/>
    </row>
    <row r="17" spans="1:4">
      <c r="A17" s="65"/>
      <c r="B17" s="66"/>
      <c r="C17" s="63" t="s">
        <v>164</v>
      </c>
      <c r="D17" s="46"/>
    </row>
    <row r="18" spans="1:4">
      <c r="A18" s="65"/>
      <c r="B18" s="66"/>
      <c r="C18" s="63" t="s">
        <v>165</v>
      </c>
      <c r="D18" s="46"/>
    </row>
    <row r="19" spans="1:4">
      <c r="A19" s="65"/>
      <c r="B19" s="66"/>
      <c r="C19" s="63" t="s">
        <v>166</v>
      </c>
      <c r="D19" s="46"/>
    </row>
    <row r="20" spans="1:4">
      <c r="A20" s="65"/>
      <c r="B20" s="66"/>
      <c r="C20" s="63" t="s">
        <v>167</v>
      </c>
      <c r="D20" s="46"/>
    </row>
    <row r="21" spans="1:4">
      <c r="A21" s="65"/>
      <c r="B21" s="66"/>
      <c r="C21" s="63" t="s">
        <v>168</v>
      </c>
      <c r="D21" s="46"/>
    </row>
    <row r="22" spans="1:4">
      <c r="A22" s="65"/>
      <c r="B22" s="66"/>
      <c r="C22" s="63" t="s">
        <v>169</v>
      </c>
      <c r="D22" s="46"/>
    </row>
    <row r="23" spans="1:4">
      <c r="A23" s="65"/>
      <c r="B23" s="66"/>
      <c r="C23" s="63" t="s">
        <v>170</v>
      </c>
      <c r="D23" s="46"/>
    </row>
    <row r="24" spans="1:4">
      <c r="A24" s="65"/>
      <c r="B24" s="66"/>
      <c r="C24" s="63" t="s">
        <v>171</v>
      </c>
      <c r="D24" s="46"/>
    </row>
    <row r="25" spans="1:4">
      <c r="A25" s="65"/>
      <c r="B25" s="66"/>
      <c r="C25" s="63" t="s">
        <v>172</v>
      </c>
      <c r="D25" s="46">
        <f>表一!D24</f>
        <v>106.158</v>
      </c>
    </row>
    <row r="26" spans="1:4">
      <c r="A26" s="65"/>
      <c r="B26" s="66"/>
      <c r="C26" s="63" t="s">
        <v>173</v>
      </c>
      <c r="D26" s="46"/>
    </row>
    <row r="27" spans="1:4">
      <c r="A27" s="65"/>
      <c r="B27" s="66"/>
      <c r="C27" s="63" t="s">
        <v>174</v>
      </c>
      <c r="D27" s="46"/>
    </row>
    <row r="28" spans="1:4">
      <c r="A28" s="65"/>
      <c r="B28" s="66"/>
      <c r="C28" s="63" t="s">
        <v>175</v>
      </c>
      <c r="D28" s="46"/>
    </row>
    <row r="29" spans="1:4">
      <c r="A29" s="65"/>
      <c r="B29" s="66"/>
      <c r="C29" s="63" t="s">
        <v>176</v>
      </c>
      <c r="D29" s="46"/>
    </row>
    <row r="30" spans="1:4">
      <c r="A30" s="65"/>
      <c r="B30" s="66"/>
      <c r="C30" s="63" t="s">
        <v>177</v>
      </c>
      <c r="D30" s="46"/>
    </row>
    <row r="31" spans="1:4">
      <c r="A31" s="65"/>
      <c r="B31" s="66"/>
      <c r="C31" s="63" t="s">
        <v>178</v>
      </c>
      <c r="D31" s="46"/>
    </row>
    <row r="32" spans="1:4">
      <c r="A32" s="65"/>
      <c r="B32" s="66"/>
      <c r="C32" s="63" t="s">
        <v>179</v>
      </c>
      <c r="D32" s="46"/>
    </row>
    <row r="33" spans="1:4">
      <c r="A33" s="65"/>
      <c r="B33" s="66"/>
      <c r="C33" s="63" t="s">
        <v>180</v>
      </c>
      <c r="D33" s="46"/>
    </row>
    <row r="34" spans="1:4">
      <c r="A34" s="65"/>
      <c r="B34" s="66"/>
      <c r="C34" s="63" t="s">
        <v>181</v>
      </c>
      <c r="D34" s="46"/>
    </row>
    <row r="35" spans="1:4">
      <c r="A35" s="65"/>
      <c r="B35" s="66"/>
      <c r="C35" s="63"/>
      <c r="D35" s="46"/>
    </row>
    <row r="36" spans="1:4">
      <c r="A36" s="39" t="s">
        <v>182</v>
      </c>
      <c r="B36" s="42"/>
      <c r="C36" s="39" t="s">
        <v>183</v>
      </c>
      <c r="D36" s="42">
        <f>SUM(D6:D35)</f>
        <v>1511.108807</v>
      </c>
    </row>
    <row r="37" spans="1:1">
      <c r="A37" s="57" t="s">
        <v>109</v>
      </c>
    </row>
    <row r="38" spans="1:1">
      <c r="A38" s="48" t="s">
        <v>184</v>
      </c>
    </row>
  </sheetData>
  <mergeCells count="3">
    <mergeCell ref="A1:D1"/>
    <mergeCell ref="A3:B3"/>
    <mergeCell ref="C3:D3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workbookViewId="0">
      <selection activeCell="O21" sqref="O21"/>
    </sheetView>
  </sheetViews>
  <sheetFormatPr defaultColWidth="9" defaultRowHeight="13.5"/>
  <cols>
    <col min="1" max="1" width="17.6333333333333" customWidth="1"/>
    <col min="2" max="4" width="9.625"/>
    <col min="11" max="11" width="12.8833333333333" customWidth="1"/>
  </cols>
  <sheetData>
    <row r="1" ht="20.25" spans="1:11">
      <c r="A1" s="29" t="s">
        <v>185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>
      <c r="A2" s="30"/>
      <c r="B2" s="31"/>
      <c r="C2" s="31"/>
      <c r="D2" s="31"/>
      <c r="E2" s="31"/>
      <c r="F2" s="31"/>
      <c r="G2" s="31"/>
      <c r="H2" s="31"/>
      <c r="I2" s="31"/>
      <c r="J2" s="31"/>
      <c r="K2" s="31" t="s">
        <v>36</v>
      </c>
    </row>
    <row r="3" ht="15" customHeight="1" spans="1:11">
      <c r="A3" s="39" t="s">
        <v>186</v>
      </c>
      <c r="B3" s="39" t="s">
        <v>116</v>
      </c>
      <c r="C3" s="39" t="s">
        <v>187</v>
      </c>
      <c r="D3" s="39"/>
      <c r="E3" s="39"/>
      <c r="F3" s="39" t="s">
        <v>188</v>
      </c>
      <c r="G3" s="39"/>
      <c r="H3" s="39"/>
      <c r="I3" s="39" t="s">
        <v>189</v>
      </c>
      <c r="J3" s="39"/>
      <c r="K3" s="39"/>
    </row>
    <row r="4" spans="1:11">
      <c r="A4" s="39"/>
      <c r="B4" s="39"/>
      <c r="C4" s="39" t="s">
        <v>147</v>
      </c>
      <c r="D4" s="39" t="s">
        <v>113</v>
      </c>
      <c r="E4" s="39" t="s">
        <v>114</v>
      </c>
      <c r="F4" s="39" t="s">
        <v>147</v>
      </c>
      <c r="G4" s="39" t="s">
        <v>113</v>
      </c>
      <c r="H4" s="39" t="s">
        <v>114</v>
      </c>
      <c r="I4" s="39" t="s">
        <v>147</v>
      </c>
      <c r="J4" s="39" t="s">
        <v>113</v>
      </c>
      <c r="K4" s="39" t="s">
        <v>114</v>
      </c>
    </row>
    <row r="5" spans="1:11">
      <c r="A5" s="61" t="s">
        <v>190</v>
      </c>
      <c r="B5" s="61">
        <v>1</v>
      </c>
      <c r="C5" s="61">
        <v>2</v>
      </c>
      <c r="D5" s="61">
        <v>3</v>
      </c>
      <c r="E5" s="61">
        <v>4</v>
      </c>
      <c r="F5" s="61">
        <v>5</v>
      </c>
      <c r="G5" s="61">
        <v>6</v>
      </c>
      <c r="H5" s="61">
        <v>7</v>
      </c>
      <c r="I5" s="61">
        <v>8</v>
      </c>
      <c r="J5" s="61">
        <v>9</v>
      </c>
      <c r="K5" s="61">
        <v>10</v>
      </c>
    </row>
    <row r="6" spans="1:11">
      <c r="A6" s="45" t="s">
        <v>116</v>
      </c>
      <c r="B6" s="62">
        <f>B7</f>
        <v>1511.108807</v>
      </c>
      <c r="C6" s="62">
        <f>C7</f>
        <v>1511.108807</v>
      </c>
      <c r="D6" s="62">
        <f>D7</f>
        <v>1332.108807</v>
      </c>
      <c r="E6" s="62">
        <f>E7</f>
        <v>179</v>
      </c>
      <c r="F6" s="62"/>
      <c r="G6" s="62"/>
      <c r="H6" s="62"/>
      <c r="I6" s="62"/>
      <c r="J6" s="62"/>
      <c r="K6" s="62"/>
    </row>
    <row r="7" spans="1:11">
      <c r="A7" s="47" t="s">
        <v>2</v>
      </c>
      <c r="B7" s="62">
        <f>C7+F7+I7</f>
        <v>1511.108807</v>
      </c>
      <c r="C7" s="62">
        <f>D7+E7</f>
        <v>1511.108807</v>
      </c>
      <c r="D7" s="62">
        <f>表三!C6</f>
        <v>1332.108807</v>
      </c>
      <c r="E7" s="62">
        <f>表三!D6</f>
        <v>179</v>
      </c>
      <c r="F7" s="62"/>
      <c r="G7" s="62"/>
      <c r="H7" s="62"/>
      <c r="I7" s="62"/>
      <c r="J7" s="62"/>
      <c r="K7" s="62"/>
    </row>
    <row r="8" spans="1:11">
      <c r="A8" s="47"/>
      <c r="B8" s="62"/>
      <c r="C8" s="62"/>
      <c r="D8" s="62"/>
      <c r="E8" s="62"/>
      <c r="F8" s="62"/>
      <c r="G8" s="62"/>
      <c r="H8" s="62"/>
      <c r="I8" s="62"/>
      <c r="J8" s="62"/>
      <c r="K8" s="62"/>
    </row>
    <row r="9" spans="1:11">
      <c r="A9" s="47"/>
      <c r="B9" s="62"/>
      <c r="C9" s="62"/>
      <c r="D9" s="62"/>
      <c r="E9" s="62"/>
      <c r="F9" s="62"/>
      <c r="G9" s="62"/>
      <c r="H9" s="62"/>
      <c r="I9" s="62"/>
      <c r="J9" s="62"/>
      <c r="K9" s="62"/>
    </row>
    <row r="10" spans="1:11">
      <c r="A10" s="47"/>
      <c r="B10" s="62"/>
      <c r="C10" s="62"/>
      <c r="D10" s="62"/>
      <c r="E10" s="62"/>
      <c r="F10" s="62"/>
      <c r="G10" s="62"/>
      <c r="H10" s="62"/>
      <c r="I10" s="62"/>
      <c r="J10" s="62"/>
      <c r="K10" s="62"/>
    </row>
    <row r="11" spans="1:11">
      <c r="A11" s="47"/>
      <c r="B11" s="62"/>
      <c r="C11" s="62"/>
      <c r="D11" s="62"/>
      <c r="E11" s="62"/>
      <c r="F11" s="62"/>
      <c r="G11" s="62"/>
      <c r="H11" s="62"/>
      <c r="I11" s="62"/>
      <c r="J11" s="62"/>
      <c r="K11" s="62"/>
    </row>
    <row r="12" spans="1:11">
      <c r="A12" s="47"/>
      <c r="B12" s="62"/>
      <c r="C12" s="62"/>
      <c r="D12" s="62"/>
      <c r="E12" s="62"/>
      <c r="F12" s="62"/>
      <c r="G12" s="62"/>
      <c r="H12" s="62"/>
      <c r="I12" s="62"/>
      <c r="J12" s="62"/>
      <c r="K12" s="62"/>
    </row>
    <row r="13" spans="1:11">
      <c r="A13" s="47"/>
      <c r="B13" s="62"/>
      <c r="C13" s="62"/>
      <c r="D13" s="62"/>
      <c r="E13" s="62"/>
      <c r="F13" s="62"/>
      <c r="G13" s="62"/>
      <c r="H13" s="62"/>
      <c r="I13" s="62"/>
      <c r="J13" s="62"/>
      <c r="K13" s="62"/>
    </row>
    <row r="14" spans="1:11">
      <c r="A14" s="47"/>
      <c r="B14" s="62"/>
      <c r="C14" s="62"/>
      <c r="D14" s="62"/>
      <c r="E14" s="62"/>
      <c r="F14" s="62"/>
      <c r="G14" s="62"/>
      <c r="H14" s="62"/>
      <c r="I14" s="62"/>
      <c r="J14" s="62"/>
      <c r="K14" s="62"/>
    </row>
    <row r="15" spans="1:11">
      <c r="A15" s="47"/>
      <c r="B15" s="62"/>
      <c r="C15" s="62"/>
      <c r="D15" s="62"/>
      <c r="E15" s="62"/>
      <c r="F15" s="62"/>
      <c r="G15" s="62"/>
      <c r="H15" s="62"/>
      <c r="I15" s="62"/>
      <c r="J15" s="62"/>
      <c r="K15" s="62"/>
    </row>
    <row r="16" spans="1:1">
      <c r="A16" s="57" t="s">
        <v>109</v>
      </c>
    </row>
  </sheetData>
  <mergeCells count="6">
    <mergeCell ref="A1:K1"/>
    <mergeCell ref="C3:E3"/>
    <mergeCell ref="F3:H3"/>
    <mergeCell ref="I3:K3"/>
    <mergeCell ref="A3:A4"/>
    <mergeCell ref="B3:B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D10" sqref="D10:D14"/>
    </sheetView>
  </sheetViews>
  <sheetFormatPr defaultColWidth="9" defaultRowHeight="13.5" outlineLevelCol="4"/>
  <cols>
    <col min="1" max="1" width="42" customWidth="1"/>
    <col min="2" max="2" width="14.75" customWidth="1"/>
    <col min="3" max="5" width="12" customWidth="1"/>
  </cols>
  <sheetData>
    <row r="1" ht="20.25" spans="1:5">
      <c r="A1" s="29" t="s">
        <v>191</v>
      </c>
      <c r="B1" s="29"/>
      <c r="C1" s="29"/>
      <c r="D1" s="29"/>
      <c r="E1" s="29"/>
    </row>
    <row r="2" spans="1:5">
      <c r="A2" s="30"/>
      <c r="B2" s="31"/>
      <c r="C2" s="31"/>
      <c r="D2" s="31"/>
      <c r="E2" s="31" t="s">
        <v>36</v>
      </c>
    </row>
    <row r="3" ht="15" customHeight="1" spans="1:5">
      <c r="A3" s="39" t="s">
        <v>111</v>
      </c>
      <c r="B3" s="39"/>
      <c r="C3" s="39" t="s">
        <v>187</v>
      </c>
      <c r="D3" s="39"/>
      <c r="E3" s="39"/>
    </row>
    <row r="4" spans="1:5">
      <c r="A4" s="39" t="s">
        <v>192</v>
      </c>
      <c r="B4" s="39" t="s">
        <v>193</v>
      </c>
      <c r="C4" s="39" t="s">
        <v>147</v>
      </c>
      <c r="D4" s="39" t="s">
        <v>113</v>
      </c>
      <c r="E4" s="39" t="s">
        <v>114</v>
      </c>
    </row>
    <row r="5" spans="1:5">
      <c r="A5" s="39" t="s">
        <v>89</v>
      </c>
      <c r="B5" s="39" t="s">
        <v>89</v>
      </c>
      <c r="C5" s="39">
        <v>1</v>
      </c>
      <c r="D5" s="39">
        <v>2</v>
      </c>
      <c r="E5" s="39">
        <v>3</v>
      </c>
    </row>
    <row r="6" spans="1:5">
      <c r="A6" s="58" t="s">
        <v>194</v>
      </c>
      <c r="B6" s="58" t="s">
        <v>116</v>
      </c>
      <c r="C6" s="56">
        <f>D6+E6</f>
        <v>1511.108807</v>
      </c>
      <c r="D6" s="56">
        <f>SUM(D8:D16)</f>
        <v>1332.108807</v>
      </c>
      <c r="E6" s="49">
        <v>179</v>
      </c>
    </row>
    <row r="7" spans="1:5">
      <c r="A7" s="59">
        <v>2050301</v>
      </c>
      <c r="B7" s="59" t="s">
        <v>195</v>
      </c>
      <c r="C7" s="50"/>
      <c r="D7" s="50"/>
      <c r="E7" s="50"/>
    </row>
    <row r="8" spans="1:5">
      <c r="A8" s="59">
        <v>2050302</v>
      </c>
      <c r="B8" s="59" t="s">
        <v>196</v>
      </c>
      <c r="C8" s="49">
        <f>D8+E8</f>
        <v>1083.9491</v>
      </c>
      <c r="D8" s="49">
        <f>表三!C11</f>
        <v>988.9491</v>
      </c>
      <c r="E8" s="50">
        <f>表三!D11</f>
        <v>95</v>
      </c>
    </row>
    <row r="9" spans="1:5">
      <c r="A9" s="59">
        <v>2050999</v>
      </c>
      <c r="B9" s="59" t="s">
        <v>197</v>
      </c>
      <c r="C9" s="49">
        <f>D9+E9</f>
        <v>84</v>
      </c>
      <c r="D9" s="50"/>
      <c r="E9" s="49">
        <f>表三!D13</f>
        <v>84</v>
      </c>
    </row>
    <row r="10" spans="1:5">
      <c r="A10" s="59">
        <v>2080502</v>
      </c>
      <c r="B10" s="59" t="s">
        <v>198</v>
      </c>
      <c r="C10" s="51">
        <f>D10</f>
        <v>17.594655</v>
      </c>
      <c r="D10" s="51">
        <v>17.594655</v>
      </c>
      <c r="E10" s="50"/>
    </row>
    <row r="11" spans="1:5">
      <c r="A11" s="59">
        <v>2080505</v>
      </c>
      <c r="B11" s="59" t="s">
        <v>199</v>
      </c>
      <c r="C11" s="52">
        <f>D11</f>
        <v>136.630464</v>
      </c>
      <c r="D11" s="52">
        <f>表三!B21</f>
        <v>136.630464</v>
      </c>
      <c r="E11" s="50"/>
    </row>
    <row r="12" spans="1:5">
      <c r="A12" s="59">
        <v>2080801</v>
      </c>
      <c r="B12" s="60" t="s">
        <v>200</v>
      </c>
      <c r="C12" s="50"/>
      <c r="D12" s="50"/>
      <c r="E12" s="50"/>
    </row>
    <row r="13" spans="1:5">
      <c r="A13" s="59">
        <v>2080899</v>
      </c>
      <c r="B13" s="59" t="s">
        <v>201</v>
      </c>
      <c r="C13" s="53">
        <f>D13</f>
        <v>1.668</v>
      </c>
      <c r="D13" s="53">
        <f>'[1]2024年部门预算批复表（二）'!$O$18</f>
        <v>1.668</v>
      </c>
      <c r="E13" s="50"/>
    </row>
    <row r="14" spans="1:5">
      <c r="A14" s="59">
        <v>2089999</v>
      </c>
      <c r="B14" s="59" t="s">
        <v>202</v>
      </c>
      <c r="C14" s="50">
        <f>D14</f>
        <v>10.542054</v>
      </c>
      <c r="D14" s="50">
        <f>表三!B25</f>
        <v>10.542054</v>
      </c>
      <c r="E14" s="50"/>
    </row>
    <row r="15" spans="1:5">
      <c r="A15" s="59">
        <v>2210201</v>
      </c>
      <c r="B15" s="59" t="s">
        <v>203</v>
      </c>
      <c r="C15" s="54">
        <f>D15</f>
        <v>106.158</v>
      </c>
      <c r="D15" s="54">
        <f>表三!C33</f>
        <v>106.158</v>
      </c>
      <c r="E15" s="50"/>
    </row>
    <row r="16" spans="1:5">
      <c r="A16" s="59">
        <v>2101102</v>
      </c>
      <c r="B16" s="59" t="s">
        <v>204</v>
      </c>
      <c r="C16" s="55">
        <f>D16</f>
        <v>70.566534</v>
      </c>
      <c r="D16" s="55">
        <f>表三!C27</f>
        <v>70.566534</v>
      </c>
      <c r="E16" s="50"/>
    </row>
    <row r="17" spans="1:1">
      <c r="A17" s="57" t="s">
        <v>109</v>
      </c>
    </row>
    <row r="18" spans="1:1">
      <c r="A18" s="48" t="s">
        <v>184</v>
      </c>
    </row>
    <row r="19" spans="1:1">
      <c r="A19" s="48" t="s">
        <v>184</v>
      </c>
    </row>
  </sheetData>
  <mergeCells count="3">
    <mergeCell ref="A1:E1"/>
    <mergeCell ref="A3:B3"/>
    <mergeCell ref="C3:E3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D6" sqref="D6"/>
    </sheetView>
  </sheetViews>
  <sheetFormatPr defaultColWidth="9" defaultRowHeight="13.5" outlineLevelCol="4"/>
  <cols>
    <col min="1" max="1" width="31.6333333333333" customWidth="1"/>
    <col min="2" max="2" width="21.1333333333333" customWidth="1"/>
    <col min="3" max="5" width="20.25" customWidth="1"/>
  </cols>
  <sheetData>
    <row r="1" ht="20.25" spans="1:5">
      <c r="A1" s="29" t="s">
        <v>205</v>
      </c>
      <c r="B1" s="29"/>
      <c r="C1" s="29"/>
      <c r="D1" s="29"/>
      <c r="E1" s="29"/>
    </row>
    <row r="2" spans="1:5">
      <c r="A2" s="30"/>
      <c r="B2" s="31"/>
      <c r="C2" s="31"/>
      <c r="D2" s="31"/>
      <c r="E2" s="31" t="s">
        <v>36</v>
      </c>
    </row>
    <row r="3" ht="15" customHeight="1" spans="1:5">
      <c r="A3" s="39" t="s">
        <v>206</v>
      </c>
      <c r="B3" s="39"/>
      <c r="C3" s="39" t="s">
        <v>207</v>
      </c>
      <c r="D3" s="39"/>
      <c r="E3" s="39"/>
    </row>
    <row r="4" spans="1:5">
      <c r="A4" s="39" t="s">
        <v>192</v>
      </c>
      <c r="B4" s="39" t="s">
        <v>193</v>
      </c>
      <c r="C4" s="39" t="s">
        <v>147</v>
      </c>
      <c r="D4" s="39" t="s">
        <v>208</v>
      </c>
      <c r="E4" s="39" t="s">
        <v>209</v>
      </c>
    </row>
    <row r="5" spans="1:5">
      <c r="A5" s="39" t="s">
        <v>89</v>
      </c>
      <c r="B5" s="39" t="s">
        <v>89</v>
      </c>
      <c r="C5" s="39">
        <v>1</v>
      </c>
      <c r="D5" s="39">
        <v>2</v>
      </c>
      <c r="E5" s="39">
        <v>3</v>
      </c>
    </row>
    <row r="6" spans="1:5">
      <c r="A6" s="45" t="s">
        <v>194</v>
      </c>
      <c r="B6" s="45" t="s">
        <v>116</v>
      </c>
      <c r="C6" s="40">
        <f>C7+C8+C9+C11+C12+C13+C14</f>
        <v>1332.108807</v>
      </c>
      <c r="D6" s="40">
        <f>D7+D8+D9+D11+D12+D13+D14</f>
        <v>1323.808807</v>
      </c>
      <c r="E6" s="40">
        <f>E7+E8+E9+E11+E12+E13+E14</f>
        <v>8.3</v>
      </c>
    </row>
    <row r="7" spans="1:5">
      <c r="A7" s="47">
        <v>2050302</v>
      </c>
      <c r="B7" s="47" t="s">
        <v>196</v>
      </c>
      <c r="C7" s="49">
        <f>D7+E7</f>
        <v>988.9491</v>
      </c>
      <c r="D7" s="49">
        <f>表三!C11-8.3</f>
        <v>980.6491</v>
      </c>
      <c r="E7" s="50">
        <v>8.3</v>
      </c>
    </row>
    <row r="8" spans="1:5">
      <c r="A8" s="47">
        <v>2080502</v>
      </c>
      <c r="B8" s="47" t="s">
        <v>198</v>
      </c>
      <c r="C8" s="51">
        <f>D8</f>
        <v>17.594655</v>
      </c>
      <c r="D8" s="51">
        <f>表六!C10</f>
        <v>17.594655</v>
      </c>
      <c r="E8" s="50"/>
    </row>
    <row r="9" ht="22.5" spans="1:5">
      <c r="A9" s="47">
        <v>2080505</v>
      </c>
      <c r="B9" s="47" t="s">
        <v>199</v>
      </c>
      <c r="C9" s="51">
        <f t="shared" ref="C9:C14" si="0">D9</f>
        <v>136.630464</v>
      </c>
      <c r="D9" s="52">
        <f>表六!D11</f>
        <v>136.630464</v>
      </c>
      <c r="E9" s="50"/>
    </row>
    <row r="10" spans="1:5">
      <c r="A10" s="47">
        <v>2080801</v>
      </c>
      <c r="B10" s="47" t="s">
        <v>200</v>
      </c>
      <c r="C10" s="51"/>
      <c r="D10" s="50"/>
      <c r="E10" s="50"/>
    </row>
    <row r="11" spans="1:5">
      <c r="A11" s="47">
        <v>2080899</v>
      </c>
      <c r="B11" s="47" t="s">
        <v>201</v>
      </c>
      <c r="C11" s="51">
        <f t="shared" si="0"/>
        <v>1.668</v>
      </c>
      <c r="D11" s="53">
        <f>表六!D13</f>
        <v>1.668</v>
      </c>
      <c r="E11" s="50"/>
    </row>
    <row r="12" spans="1:5">
      <c r="A12" s="47">
        <v>2089999</v>
      </c>
      <c r="B12" s="47" t="s">
        <v>202</v>
      </c>
      <c r="C12" s="51">
        <f t="shared" si="0"/>
        <v>10.542054</v>
      </c>
      <c r="D12" s="50">
        <f>表六!D14</f>
        <v>10.542054</v>
      </c>
      <c r="E12" s="50"/>
    </row>
    <row r="13" spans="1:5">
      <c r="A13" s="47">
        <v>2210201</v>
      </c>
      <c r="B13" s="47" t="s">
        <v>203</v>
      </c>
      <c r="C13" s="51">
        <f t="shared" si="0"/>
        <v>106.158</v>
      </c>
      <c r="D13" s="54">
        <f>表六!D15</f>
        <v>106.158</v>
      </c>
      <c r="E13" s="50"/>
    </row>
    <row r="14" spans="1:5">
      <c r="A14" s="47">
        <v>2101102</v>
      </c>
      <c r="B14" s="47" t="s">
        <v>204</v>
      </c>
      <c r="C14" s="51">
        <f t="shared" si="0"/>
        <v>70.566534</v>
      </c>
      <c r="D14" s="55">
        <f>表六!D16</f>
        <v>70.566534</v>
      </c>
      <c r="E14" s="50"/>
    </row>
    <row r="15" spans="1:5">
      <c r="A15" s="45"/>
      <c r="B15" s="45"/>
      <c r="C15" s="56"/>
      <c r="D15" s="56"/>
      <c r="E15" s="56"/>
    </row>
    <row r="16" spans="1:1">
      <c r="A16" s="57" t="s">
        <v>109</v>
      </c>
    </row>
    <row r="17" spans="1:1">
      <c r="A17" s="48" t="s">
        <v>184</v>
      </c>
    </row>
  </sheetData>
  <mergeCells count="3">
    <mergeCell ref="A1:E1"/>
    <mergeCell ref="A3:B3"/>
    <mergeCell ref="C3:E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整体绩效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嫣</cp:lastModifiedBy>
  <dcterms:created xsi:type="dcterms:W3CDTF">2023-04-12T15:17:00Z</dcterms:created>
  <cp:lastPrinted>2024-02-01T09:31:00Z</cp:lastPrinted>
  <dcterms:modified xsi:type="dcterms:W3CDTF">2025-05-07T09:19:34Z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48865EF2E0824E0D8971116306BADD8A_13</vt:lpwstr>
  </property>
  <property fmtid="{D5CDD505-2E9C-101B-9397-08002B2CF9AE}" pid="3" name="KSOProductBuildVer">
    <vt:lpwstr>2052-12.1.0.20784</vt:lpwstr>
  </property>
</Properties>
</file>