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5" windowHeight="1035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44525"/>
</workbook>
</file>

<file path=xl/sharedStrings.xml><?xml version="1.0" encoding="utf-8"?>
<sst xmlns="http://schemas.openxmlformats.org/spreadsheetml/2006/main" count="287" uniqueCount="204">
  <si>
    <t>单位代码：</t>
  </si>
  <si>
    <t>单位名称：</t>
  </si>
  <si>
    <t>中共合水县委宣传部</t>
  </si>
  <si>
    <t>部门预算公开表</t>
  </si>
  <si>
    <t xml:space="preserve">     </t>
  </si>
  <si>
    <t>编制日期：</t>
  </si>
  <si>
    <t>部门领导：</t>
  </si>
  <si>
    <t>曹鹏</t>
  </si>
  <si>
    <t>财务负责人：</t>
  </si>
  <si>
    <t>李晖</t>
  </si>
  <si>
    <t>制表人：</t>
  </si>
  <si>
    <t>李驰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</si>
  <si>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</si>
  <si>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</si>
  <si>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</si>
  <si>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</si>
  <si>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</si>
  <si>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</si>
  <si>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</si>
  <si>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</si>
  <si>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</si>
  <si>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</si>
  <si>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</si>
  <si>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</si>
  <si>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</si>
  <si>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</si>
  <si>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</si>
  <si>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</si>
  <si>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</si>
  <si>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</si>
  <si>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</si>
  <si>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</si>
  <si>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</si>
  <si>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</si>
  <si>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</si>
  <si>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</si>
  <si>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</si>
  <si>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</si>
  <si>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</si>
  <si>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</si>
  <si>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</si>
  <si>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</si>
  <si>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</si>
  <si>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</si>
  <si>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</si>
  <si>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</si>
  <si>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</si>
  <si>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</si>
  <si>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</si>
  <si>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</si>
  <si>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</si>
  <si>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</si>
  <si>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</si>
  <si>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</si>
  <si>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</si>
  <si>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</si>
  <si>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</si>
  <si>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</si>
  <si>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</si>
  <si>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</si>
  <si>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</si>
  <si>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</si>
  <si>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</si>
  <si>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</si>
  <si>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</si>
  <si>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</si>
  <si>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</si>
  <si>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</si>
  <si>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</si>
  <si>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</si>
  <si>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</si>
  <si>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</si>
  <si>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</si>
  <si>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</si>
  <si>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</si>
  <si>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</si>
  <si>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</si>
  <si>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</si>
  <si>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</si>
  <si>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</si>
  <si>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</si>
  <si>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</si>
  <si>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</si>
  <si>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</si>
  <si>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</si>
  <si>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</si>
  <si>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</si>
  <si>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</si>
  <si>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工资和福利支出</t>
  </si>
  <si>
    <t>对个人和家庭补助</t>
  </si>
  <si>
    <t>公用经费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</si>
  <si>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</si>
  <si>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</si>
  <si>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</si>
  <si>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</si>
  <si>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</si>
  <si>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</si>
  <si>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</si>
  <si>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</si>
  <si>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</si>
  <si>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</si>
  <si>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</si>
  <si>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</si>
  <si>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</si>
  <si>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2013301行政运行</t>
  </si>
  <si>
    <t>2101101行政单位医疗</t>
  </si>
  <si>
    <t>2080505机关事业单位基本养老保险缴费</t>
  </si>
  <si>
    <t>2080506机关事业单位职业年金缴费支出</t>
  </si>
  <si>
    <t>2089999其他社会保障和就业支出</t>
  </si>
  <si>
    <t>2210201住房公积金</t>
  </si>
  <si>
    <t>2080899其他优抚支出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</si>
  <si>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</si>
  <si>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</si>
  <si>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</si>
  <si>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</si>
  <si>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</si>
  <si>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</si>
  <si>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</si>
  <si>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</si>
  <si>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</si>
  <si>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</si>
  <si>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</si>
  <si>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</si>
  <si>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</si>
  <si>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</si>
  <si>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</si>
  <si>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</si>
  <si>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</si>
  <si>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</si>
  <si>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</si>
  <si>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</si>
  <si>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</si>
  <si>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</si>
  <si>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</si>
  <si>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</si>
  <si>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</si>
  <si>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</si>
  <si>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</si>
  <si>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</si>
  <si>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</si>
  <si>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</si>
  <si>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</si>
  <si>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</si>
  <si>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</si>
  <si>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</si>
  <si>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</si>
  <si>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</si>
  <si>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</si>
  <si>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</si>
  <si>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</si>
  <si>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</si>
  <si>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</si>
  <si>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</si>
  <si>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</si>
  <si>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</si>
  <si>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行政运行</t>
  </si>
  <si>
    <t>行政单位医疗</t>
  </si>
  <si>
    <t>机关事业单位基本养老保险缴费</t>
  </si>
  <si>
    <t>机关事业单位职业年金缴费支出</t>
  </si>
  <si>
    <t>其他社会保障和就业支出</t>
  </si>
  <si>
    <t>住房公积金</t>
  </si>
  <si>
    <t>其他优抚支出</t>
  </si>
  <si>
    <t>一般公共预算基本支出表</t>
  </si>
  <si>
    <t>经济分类科目</t>
  </si>
  <si>
    <t>一般公共预算基本支出</t>
  </si>
  <si>
    <t>人员经费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</si>
  <si>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</si>
  <si>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</si>
  <si>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</si>
  <si>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</si>
  <si>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</si>
  <si>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</si>
  <si>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</si>
  <si>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</si>
  <si>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</si>
  <si>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</si>
  <si>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</si>
  <si>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</si>
  <si>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</si>
  <si>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</si>
  <si>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</si>
  <si>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</si>
  <si>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</si>
  <si>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</si>
  <si>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</si>
  <si>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</si>
  <si>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</si>
  <si>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</si>
  <si>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t>[30216]培训费</t>
  </si>
  <si>
    <t>[30217]公务接待费</t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</si>
  <si>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</si>
  <si>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</si>
  <si>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t>[30228]工会经费</t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</si>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</sst>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4" borderId="11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34" fillId="21" borderId="9" applyNumberFormat="0" applyAlignment="0" applyProtection="0">
      <alignment vertical="center"/>
    </xf>
    <xf numFmtId="0" fontId="35" fillId="24" borderId="1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justify" vertical="center"/>
    </xf>
    <xf numFmtId="4" fontId="3" fillId="0" borderId="2" xfId="0" applyNumberFormat="1" applyFont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4" sqref="I14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8"/>
      <c r="B3" s="62" t="s">
        <v>0</v>
      </c>
      <c r="C3" s="63">
        <v>106001</v>
      </c>
      <c r="D3" s="63"/>
      <c r="E3" s="62"/>
      <c r="F3" s="38"/>
      <c r="G3" s="38"/>
      <c r="H3" s="38"/>
      <c r="I3" s="38"/>
      <c r="J3" s="38"/>
      <c r="K3" s="38"/>
    </row>
    <row r="4" ht="26.1" customHeight="1" spans="1:11">
      <c r="A4" s="38"/>
      <c r="B4" s="62" t="s">
        <v>1</v>
      </c>
      <c r="C4" s="62" t="s">
        <v>2</v>
      </c>
      <c r="D4" s="62"/>
      <c r="E4" s="62"/>
      <c r="F4" s="38"/>
      <c r="G4" s="38"/>
      <c r="H4" s="38"/>
      <c r="I4" s="38"/>
      <c r="J4" s="38"/>
      <c r="K4" s="38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4" t="s">
        <v>3</v>
      </c>
      <c r="C6" s="64"/>
      <c r="D6" s="64"/>
      <c r="E6" s="64"/>
      <c r="F6" s="64"/>
      <c r="G6" s="64"/>
      <c r="H6" s="64"/>
      <c r="I6" s="64"/>
      <c r="J6" s="64"/>
      <c r="K6" s="64"/>
    </row>
    <row r="7" ht="26.1" customHeight="1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ht="26.1" customHeight="1" spans="1:1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ht="26.1" customHeight="1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ht="26.1" customHeight="1" spans="1:11">
      <c r="A10" s="38"/>
      <c r="B10" s="62" t="s">
        <v>4</v>
      </c>
      <c r="C10" s="62"/>
      <c r="D10" s="62"/>
      <c r="E10" s="62"/>
      <c r="F10" s="65" t="s">
        <v>5</v>
      </c>
      <c r="G10" s="66">
        <v>45669</v>
      </c>
      <c r="H10" s="67"/>
      <c r="I10" s="67"/>
      <c r="J10" s="62"/>
      <c r="K10" s="38"/>
    </row>
    <row r="11" ht="26.1" customHeight="1" spans="1:11">
      <c r="A11" s="38"/>
      <c r="B11" s="62"/>
      <c r="C11" s="62"/>
      <c r="D11" s="62"/>
      <c r="E11" s="62"/>
      <c r="F11" s="62"/>
      <c r="G11" s="62"/>
      <c r="H11" s="62"/>
      <c r="I11" s="62"/>
      <c r="J11" s="62"/>
      <c r="K11" s="38"/>
    </row>
    <row r="12" ht="26.1" customHeight="1" spans="1:11">
      <c r="A12" s="38"/>
      <c r="B12" s="65" t="s">
        <v>6</v>
      </c>
      <c r="C12" s="68" t="s">
        <v>7</v>
      </c>
      <c r="D12" s="62"/>
      <c r="E12" s="65" t="s">
        <v>8</v>
      </c>
      <c r="F12" s="62" t="s">
        <v>9</v>
      </c>
      <c r="G12" s="62"/>
      <c r="H12" s="65" t="s">
        <v>10</v>
      </c>
      <c r="I12" s="62" t="s">
        <v>11</v>
      </c>
      <c r="J12" s="62"/>
      <c r="K12" s="38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1" sqref="A11:H11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167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148</v>
      </c>
      <c r="B4" s="10" t="s">
        <v>168</v>
      </c>
      <c r="C4" s="10"/>
      <c r="D4" s="10"/>
      <c r="E4" s="10"/>
      <c r="F4" s="10"/>
      <c r="G4" s="10" t="s">
        <v>169</v>
      </c>
      <c r="H4" s="5" t="s">
        <v>170</v>
      </c>
    </row>
    <row r="5" ht="26.1" customHeight="1" spans="1:8">
      <c r="A5" s="4"/>
      <c r="B5" s="10" t="s">
        <v>103</v>
      </c>
      <c r="C5" s="10" t="s">
        <v>171</v>
      </c>
      <c r="D5" s="10" t="s">
        <v>172</v>
      </c>
      <c r="E5" s="10" t="s">
        <v>173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174</v>
      </c>
      <c r="F6" s="10" t="s">
        <v>175</v>
      </c>
      <c r="G6" s="10"/>
      <c r="H6" s="5"/>
    </row>
    <row r="7" ht="26.1" customHeight="1" spans="1:8">
      <c r="A7" s="13" t="s">
        <v>103</v>
      </c>
      <c r="B7" s="15">
        <v>10</v>
      </c>
      <c r="C7" s="15">
        <v>0</v>
      </c>
      <c r="D7" s="15">
        <v>5</v>
      </c>
      <c r="E7" s="15">
        <v>0</v>
      </c>
      <c r="F7" s="15">
        <v>5</v>
      </c>
      <c r="G7" s="15">
        <v>0.5</v>
      </c>
      <c r="H7" s="18">
        <v>2</v>
      </c>
    </row>
    <row r="8" ht="26.1" customHeight="1" spans="1:8">
      <c r="A8" s="4" t="s">
        <v>2</v>
      </c>
      <c r="B8" s="17">
        <v>10</v>
      </c>
      <c r="C8" s="17">
        <v>0</v>
      </c>
      <c r="D8" s="17">
        <v>5</v>
      </c>
      <c r="E8" s="17">
        <v>0</v>
      </c>
      <c r="F8" s="17">
        <v>5</v>
      </c>
      <c r="G8" s="17">
        <v>0.5</v>
      </c>
      <c r="H8" s="19">
        <v>2</v>
      </c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E12" sqref="E12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176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177</v>
      </c>
      <c r="B4" s="10" t="s">
        <v>39</v>
      </c>
      <c r="C4" s="10" t="s">
        <v>103</v>
      </c>
      <c r="D4" s="10" t="s">
        <v>100</v>
      </c>
      <c r="E4" s="5" t="s">
        <v>101</v>
      </c>
      <c r="F4" s="1"/>
    </row>
    <row r="5" ht="26.1" customHeight="1" spans="1:6">
      <c r="A5" s="4" t="s">
        <v>166</v>
      </c>
      <c r="B5" s="10" t="s">
        <v>166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/>
      <c r="B6" s="14" t="s">
        <v>103</v>
      </c>
      <c r="C6" s="15">
        <f>SUM(C7:C24)</f>
        <v>20.4</v>
      </c>
      <c r="D6" s="15">
        <f>SUM(D7:D24)</f>
        <v>20.4</v>
      </c>
      <c r="E6" s="7"/>
      <c r="F6" s="1"/>
    </row>
    <row r="7" ht="26.1" customHeight="1" spans="1:6">
      <c r="A7" s="4">
        <v>1</v>
      </c>
      <c r="B7" s="16" t="s">
        <v>178</v>
      </c>
      <c r="C7" s="15">
        <f>D7+E7</f>
        <v>6.2</v>
      </c>
      <c r="D7" s="17">
        <v>6.2</v>
      </c>
      <c r="E7" s="7"/>
      <c r="F7" s="1"/>
    </row>
    <row r="8" ht="26.1" customHeight="1" spans="1:6">
      <c r="A8" s="4">
        <v>2</v>
      </c>
      <c r="B8" s="16" t="s">
        <v>179</v>
      </c>
      <c r="C8" s="15">
        <f t="shared" ref="C8:C24" si="0">D8+E8</f>
        <v>0</v>
      </c>
      <c r="D8" s="17">
        <v>0</v>
      </c>
      <c r="E8" s="7"/>
      <c r="F8" s="1"/>
    </row>
    <row r="9" ht="26.1" customHeight="1" spans="1:6">
      <c r="A9" s="4">
        <v>3</v>
      </c>
      <c r="B9" s="16" t="s">
        <v>180</v>
      </c>
      <c r="C9" s="15">
        <f t="shared" si="0"/>
        <v>0</v>
      </c>
      <c r="D9" s="17">
        <v>0</v>
      </c>
      <c r="E9" s="7"/>
      <c r="F9" s="1"/>
    </row>
    <row r="10" ht="26.1" customHeight="1" spans="1:6">
      <c r="A10" s="4">
        <v>4</v>
      </c>
      <c r="B10" s="16" t="s">
        <v>181</v>
      </c>
      <c r="C10" s="15">
        <f t="shared" si="0"/>
        <v>0</v>
      </c>
      <c r="D10" s="17">
        <v>0</v>
      </c>
      <c r="E10" s="7"/>
      <c r="F10" s="1"/>
    </row>
    <row r="11" ht="26.1" customHeight="1" spans="1:6">
      <c r="A11" s="4">
        <v>5</v>
      </c>
      <c r="B11" s="16" t="s">
        <v>182</v>
      </c>
      <c r="C11" s="15">
        <f t="shared" si="0"/>
        <v>0</v>
      </c>
      <c r="D11" s="17">
        <v>0</v>
      </c>
      <c r="E11" s="7"/>
      <c r="F11" s="1"/>
    </row>
    <row r="12" ht="26.1" customHeight="1" spans="1:6">
      <c r="A12" s="4">
        <v>6</v>
      </c>
      <c r="B12" s="16" t="s">
        <v>183</v>
      </c>
      <c r="C12" s="15">
        <f t="shared" si="0"/>
        <v>0</v>
      </c>
      <c r="D12" s="17">
        <v>0</v>
      </c>
      <c r="E12" s="7"/>
      <c r="F12" s="1"/>
    </row>
    <row r="13" ht="26.1" customHeight="1" spans="1:6">
      <c r="A13" s="4">
        <v>7</v>
      </c>
      <c r="B13" s="16" t="s">
        <v>184</v>
      </c>
      <c r="C13" s="15">
        <f t="shared" si="0"/>
        <v>0</v>
      </c>
      <c r="D13" s="17">
        <v>0</v>
      </c>
      <c r="E13" s="7"/>
      <c r="F13" s="1"/>
    </row>
    <row r="14" ht="26.1" customHeight="1" spans="1:6">
      <c r="A14" s="4">
        <v>8</v>
      </c>
      <c r="B14" s="16" t="s">
        <v>185</v>
      </c>
      <c r="C14" s="15">
        <f t="shared" si="0"/>
        <v>0</v>
      </c>
      <c r="D14" s="17">
        <v>0</v>
      </c>
      <c r="E14" s="7"/>
      <c r="F14" s="1"/>
    </row>
    <row r="15" ht="26.1" customHeight="1" spans="1:6">
      <c r="A15" s="4">
        <v>9</v>
      </c>
      <c r="B15" s="16" t="s">
        <v>186</v>
      </c>
      <c r="C15" s="15">
        <f t="shared" si="0"/>
        <v>0</v>
      </c>
      <c r="D15" s="17">
        <v>0</v>
      </c>
      <c r="E15" s="7"/>
      <c r="F15" s="1"/>
    </row>
    <row r="16" ht="26.1" customHeight="1" spans="1:6">
      <c r="A16" s="4">
        <v>10</v>
      </c>
      <c r="B16" s="16" t="s">
        <v>187</v>
      </c>
      <c r="C16" s="15">
        <f t="shared" si="0"/>
        <v>0.5</v>
      </c>
      <c r="D16" s="17">
        <v>0.5</v>
      </c>
      <c r="E16" s="7"/>
      <c r="F16" s="1"/>
    </row>
    <row r="17" ht="26.1" customHeight="1" spans="1:6">
      <c r="A17" s="4">
        <v>11</v>
      </c>
      <c r="B17" s="16" t="s">
        <v>188</v>
      </c>
      <c r="C17" s="15">
        <f t="shared" si="0"/>
        <v>2</v>
      </c>
      <c r="D17" s="17">
        <v>2</v>
      </c>
      <c r="E17" s="7"/>
      <c r="F17" s="1"/>
    </row>
    <row r="18" ht="26.1" customHeight="1" spans="1:6">
      <c r="A18" s="4">
        <v>12</v>
      </c>
      <c r="B18" s="16" t="s">
        <v>189</v>
      </c>
      <c r="C18" s="15">
        <f t="shared" si="0"/>
        <v>5</v>
      </c>
      <c r="D18" s="17">
        <v>5</v>
      </c>
      <c r="E18" s="7"/>
      <c r="F18" s="1"/>
    </row>
    <row r="19" ht="26.1" customHeight="1" spans="1:6">
      <c r="A19" s="4">
        <v>13</v>
      </c>
      <c r="B19" s="16" t="s">
        <v>190</v>
      </c>
      <c r="C19" s="15">
        <f t="shared" si="0"/>
        <v>0</v>
      </c>
      <c r="D19" s="17">
        <v>0</v>
      </c>
      <c r="E19" s="7"/>
      <c r="F19" s="1"/>
    </row>
    <row r="20" ht="26.1" customHeight="1" spans="1:6">
      <c r="A20" s="4">
        <v>14</v>
      </c>
      <c r="B20" s="16" t="s">
        <v>191</v>
      </c>
      <c r="C20" s="15">
        <f t="shared" si="0"/>
        <v>0</v>
      </c>
      <c r="D20" s="17">
        <v>0</v>
      </c>
      <c r="E20" s="7"/>
      <c r="F20" s="1"/>
    </row>
    <row r="21" ht="26.1" customHeight="1" spans="1:6">
      <c r="A21" s="4">
        <v>15</v>
      </c>
      <c r="B21" s="16" t="s">
        <v>192</v>
      </c>
      <c r="C21" s="15">
        <f t="shared" si="0"/>
        <v>1.7</v>
      </c>
      <c r="D21" s="17">
        <v>1.7</v>
      </c>
      <c r="E21" s="7"/>
      <c r="F21" s="1"/>
    </row>
    <row r="22" ht="26.1" customHeight="1" spans="1:6">
      <c r="A22" s="4">
        <v>16</v>
      </c>
      <c r="B22" s="16" t="s">
        <v>193</v>
      </c>
      <c r="C22" s="15">
        <f t="shared" si="0"/>
        <v>5</v>
      </c>
      <c r="D22" s="17">
        <v>5</v>
      </c>
      <c r="E22" s="7"/>
      <c r="F22" s="1"/>
    </row>
    <row r="23" ht="26.1" customHeight="1" spans="1:6">
      <c r="A23" s="4">
        <v>17</v>
      </c>
      <c r="B23" s="16" t="s">
        <v>194</v>
      </c>
      <c r="C23" s="15">
        <f t="shared" si="0"/>
        <v>0</v>
      </c>
      <c r="D23" s="17">
        <v>0</v>
      </c>
      <c r="E23" s="7"/>
      <c r="F23" s="1"/>
    </row>
    <row r="24" ht="26.1" customHeight="1" spans="1:6">
      <c r="A24" s="4">
        <v>18</v>
      </c>
      <c r="B24" s="16" t="s">
        <v>195</v>
      </c>
      <c r="C24" s="15">
        <f t="shared" si="0"/>
        <v>0</v>
      </c>
      <c r="D24" s="17">
        <v>0</v>
      </c>
      <c r="E24" s="9"/>
      <c r="F24" s="1"/>
    </row>
    <row r="25" ht="16.35" customHeight="1"/>
    <row r="26" ht="16.35" customHeight="1" spans="1:5">
      <c r="A26" s="1" t="s">
        <v>86</v>
      </c>
      <c r="B26" s="1"/>
      <c r="C26" s="1"/>
      <c r="D26" s="1"/>
      <c r="E26" s="1"/>
    </row>
  </sheetData>
  <mergeCells count="2">
    <mergeCell ref="A2:E2"/>
    <mergeCell ref="A26:E2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5" sqref="B25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196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197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148</v>
      </c>
      <c r="B4" s="10" t="s">
        <v>103</v>
      </c>
      <c r="C4" s="10" t="s">
        <v>198</v>
      </c>
      <c r="D4" s="10" t="s">
        <v>199</v>
      </c>
      <c r="E4" s="5" t="s">
        <v>200</v>
      </c>
    </row>
    <row r="5" ht="26.1" customHeight="1" spans="1:5">
      <c r="A5" s="4" t="s">
        <v>166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201</v>
      </c>
      <c r="B2" s="2"/>
    </row>
    <row r="3" ht="26.1" customHeight="1" spans="1:2">
      <c r="A3" s="3" t="s">
        <v>202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166</v>
      </c>
      <c r="B5" s="5">
        <v>1</v>
      </c>
    </row>
    <row r="6" ht="26.1" customHeight="1" spans="1:2">
      <c r="A6" s="6" t="s">
        <v>203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4" workbookViewId="0">
      <selection activeCell="C10" sqref="C10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56"/>
      <c r="B3" s="57" t="s">
        <v>14</v>
      </c>
      <c r="C3" s="58" t="s">
        <v>15</v>
      </c>
    </row>
    <row r="4" ht="32.65" customHeight="1" spans="1:3">
      <c r="A4" s="59"/>
      <c r="B4" s="60" t="s">
        <v>16</v>
      </c>
      <c r="C4" s="61" t="s">
        <v>17</v>
      </c>
    </row>
    <row r="5" ht="32.65" customHeight="1" spans="1:3">
      <c r="A5" s="59"/>
      <c r="B5" s="60" t="s">
        <v>18</v>
      </c>
      <c r="C5" s="61" t="s">
        <v>19</v>
      </c>
    </row>
    <row r="6" ht="32.65" customHeight="1" spans="1:3">
      <c r="A6" s="59"/>
      <c r="B6" s="60" t="s">
        <v>20</v>
      </c>
      <c r="C6" s="61" t="s">
        <v>21</v>
      </c>
    </row>
    <row r="7" ht="32.65" customHeight="1" spans="1:3">
      <c r="A7" s="59"/>
      <c r="B7" s="60" t="s">
        <v>22</v>
      </c>
      <c r="C7" s="61"/>
    </row>
    <row r="8" ht="32.65" customHeight="1" spans="1:3">
      <c r="A8" s="59"/>
      <c r="B8" s="60" t="s">
        <v>23</v>
      </c>
      <c r="C8" s="61" t="s">
        <v>24</v>
      </c>
    </row>
    <row r="9" ht="32.65" customHeight="1" spans="1:3">
      <c r="A9" s="59"/>
      <c r="B9" s="60" t="s">
        <v>25</v>
      </c>
      <c r="C9" s="61" t="s">
        <v>26</v>
      </c>
    </row>
    <row r="10" ht="32.65" customHeight="1" spans="1:3">
      <c r="A10" s="59"/>
      <c r="B10" s="60" t="s">
        <v>27</v>
      </c>
      <c r="C10" s="61" t="s">
        <v>28</v>
      </c>
    </row>
    <row r="11" ht="32.65" customHeight="1" spans="1:3">
      <c r="A11" s="59"/>
      <c r="B11" s="60" t="s">
        <v>29</v>
      </c>
      <c r="C11" s="61" t="s">
        <v>30</v>
      </c>
    </row>
    <row r="12" ht="32.65" customHeight="1" spans="1:3">
      <c r="A12" s="59"/>
      <c r="B12" s="60" t="s">
        <v>31</v>
      </c>
      <c r="C12" s="61"/>
    </row>
    <row r="13" ht="32.65" customHeight="1" spans="1:3">
      <c r="A13" s="1"/>
      <c r="B13" s="60" t="s">
        <v>32</v>
      </c>
      <c r="C13" s="61"/>
    </row>
    <row r="14" ht="32.65" customHeight="1" spans="1:3">
      <c r="A14" s="1"/>
      <c r="B14" s="60" t="s">
        <v>33</v>
      </c>
      <c r="C14" s="61" t="s">
        <v>17</v>
      </c>
    </row>
    <row r="15" ht="32.65" customHeight="1" spans="2:3">
      <c r="B15" s="60" t="s">
        <v>34</v>
      </c>
      <c r="C15" s="6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8" workbookViewId="0">
      <selection activeCell="D45" sqref="D45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54"/>
      <c r="B3" s="54"/>
      <c r="C3" s="54"/>
      <c r="D3" s="55" t="s">
        <v>36</v>
      </c>
    </row>
    <row r="4" ht="26.1" customHeight="1" spans="1:4">
      <c r="A4" s="13" t="s">
        <v>37</v>
      </c>
      <c r="B4" s="13"/>
      <c r="C4" s="20" t="s">
        <v>38</v>
      </c>
      <c r="D4" s="20"/>
    </row>
    <row r="5" ht="26.1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1" customHeight="1" spans="1:4">
      <c r="A6" s="8" t="s">
        <v>41</v>
      </c>
      <c r="B6" s="40">
        <v>239.98</v>
      </c>
      <c r="C6" s="37" t="s">
        <v>42</v>
      </c>
      <c r="D6" s="41">
        <f>'4'!D7</f>
        <v>181.1</v>
      </c>
    </row>
    <row r="7" ht="26.1" customHeight="1" spans="1:4">
      <c r="A7" s="8" t="s">
        <v>43</v>
      </c>
      <c r="B7" s="40"/>
      <c r="C7" s="37" t="s">
        <v>44</v>
      </c>
      <c r="D7" s="41"/>
    </row>
    <row r="8" ht="26.1" customHeight="1" spans="1:4">
      <c r="A8" s="8" t="s">
        <v>45</v>
      </c>
      <c r="B8" s="40"/>
      <c r="C8" s="37" t="s">
        <v>46</v>
      </c>
      <c r="D8" s="41"/>
    </row>
    <row r="9" ht="26.1" customHeight="1" spans="1:4">
      <c r="A9" s="8" t="s">
        <v>47</v>
      </c>
      <c r="B9" s="40"/>
      <c r="C9" s="37" t="s">
        <v>48</v>
      </c>
      <c r="D9" s="41"/>
    </row>
    <row r="10" ht="26.1" customHeight="1" spans="1:4">
      <c r="A10" s="8" t="s">
        <v>49</v>
      </c>
      <c r="B10" s="40"/>
      <c r="C10" s="37" t="s">
        <v>50</v>
      </c>
      <c r="D10" s="41"/>
    </row>
    <row r="11" ht="26.1" customHeight="1" spans="1:4">
      <c r="A11" s="8" t="s">
        <v>51</v>
      </c>
      <c r="B11" s="40"/>
      <c r="C11" s="37" t="s">
        <v>52</v>
      </c>
      <c r="D11" s="41"/>
    </row>
    <row r="12" ht="26.1" customHeight="1" spans="1:4">
      <c r="A12" s="8" t="s">
        <v>53</v>
      </c>
      <c r="B12" s="40"/>
      <c r="C12" s="37" t="s">
        <v>54</v>
      </c>
      <c r="D12" s="41"/>
    </row>
    <row r="13" ht="26.1" customHeight="1" spans="1:4">
      <c r="A13" s="8" t="s">
        <v>55</v>
      </c>
      <c r="B13" s="40"/>
      <c r="C13" s="37" t="s">
        <v>56</v>
      </c>
      <c r="D13" s="41">
        <f>'4'!D14</f>
        <v>32.6</v>
      </c>
    </row>
    <row r="14" ht="26.1" customHeight="1" spans="1:4">
      <c r="A14" s="8" t="s">
        <v>57</v>
      </c>
      <c r="B14" s="40"/>
      <c r="C14" s="37" t="s">
        <v>58</v>
      </c>
      <c r="D14" s="41"/>
    </row>
    <row r="15" ht="26.1" customHeight="1" spans="1:4">
      <c r="A15" s="8"/>
      <c r="B15" s="40"/>
      <c r="C15" s="37" t="s">
        <v>59</v>
      </c>
      <c r="D15" s="41">
        <f>'4'!D16</f>
        <v>10.72</v>
      </c>
    </row>
    <row r="16" ht="26.1" customHeight="1" spans="1:4">
      <c r="A16" s="8"/>
      <c r="B16" s="40"/>
      <c r="C16" s="37" t="s">
        <v>60</v>
      </c>
      <c r="D16" s="41"/>
    </row>
    <row r="17" ht="26.1" customHeight="1" spans="1:4">
      <c r="A17" s="8"/>
      <c r="B17" s="40"/>
      <c r="C17" s="37" t="s">
        <v>61</v>
      </c>
      <c r="D17" s="41"/>
    </row>
    <row r="18" ht="26.1" customHeight="1" spans="1:4">
      <c r="A18" s="8"/>
      <c r="B18" s="40"/>
      <c r="C18" s="37" t="s">
        <v>62</v>
      </c>
      <c r="D18" s="41"/>
    </row>
    <row r="19" ht="26.1" customHeight="1" spans="1:4">
      <c r="A19" s="8"/>
      <c r="B19" s="40"/>
      <c r="C19" s="37" t="s">
        <v>63</v>
      </c>
      <c r="D19" s="41"/>
    </row>
    <row r="20" ht="26.1" customHeight="1" spans="1:4">
      <c r="A20" s="8"/>
      <c r="B20" s="40"/>
      <c r="C20" s="37" t="s">
        <v>64</v>
      </c>
      <c r="D20" s="41"/>
    </row>
    <row r="21" ht="26.1" customHeight="1" spans="1:4">
      <c r="A21" s="8"/>
      <c r="B21" s="40"/>
      <c r="C21" s="37" t="s">
        <v>65</v>
      </c>
      <c r="D21" s="41"/>
    </row>
    <row r="22" ht="26.1" customHeight="1" spans="1:4">
      <c r="A22" s="8"/>
      <c r="B22" s="40"/>
      <c r="C22" s="37" t="s">
        <v>66</v>
      </c>
      <c r="D22" s="41"/>
    </row>
    <row r="23" ht="26.1" customHeight="1" spans="1:4">
      <c r="A23" s="8"/>
      <c r="B23" s="40"/>
      <c r="C23" s="37" t="s">
        <v>67</v>
      </c>
      <c r="D23" s="41"/>
    </row>
    <row r="24" ht="26.1" customHeight="1" spans="1:4">
      <c r="A24" s="8"/>
      <c r="B24" s="40"/>
      <c r="C24" s="37" t="s">
        <v>68</v>
      </c>
      <c r="D24" s="41"/>
    </row>
    <row r="25" ht="26.1" customHeight="1" spans="1:4">
      <c r="A25" s="8"/>
      <c r="B25" s="40"/>
      <c r="C25" s="37" t="s">
        <v>69</v>
      </c>
      <c r="D25" s="41">
        <f>'4'!D26</f>
        <v>15.56</v>
      </c>
    </row>
    <row r="26" ht="26.1" customHeight="1" spans="1:4">
      <c r="A26" s="8"/>
      <c r="B26" s="40"/>
      <c r="C26" s="37" t="s">
        <v>70</v>
      </c>
      <c r="D26" s="41"/>
    </row>
    <row r="27" ht="26.1" customHeight="1" spans="1:4">
      <c r="A27" s="8"/>
      <c r="B27" s="40"/>
      <c r="C27" s="37" t="s">
        <v>71</v>
      </c>
      <c r="D27" s="41"/>
    </row>
    <row r="28" ht="26.1" customHeight="1" spans="1:4">
      <c r="A28" s="8"/>
      <c r="B28" s="40"/>
      <c r="C28" s="37" t="s">
        <v>72</v>
      </c>
      <c r="D28" s="41"/>
    </row>
    <row r="29" ht="26.1" customHeight="1" spans="1:4">
      <c r="A29" s="8"/>
      <c r="B29" s="40"/>
      <c r="C29" s="37" t="s">
        <v>73</v>
      </c>
      <c r="D29" s="41"/>
    </row>
    <row r="30" ht="26.1" customHeight="1" spans="1:4">
      <c r="A30" s="8"/>
      <c r="B30" s="40"/>
      <c r="C30" s="37" t="s">
        <v>74</v>
      </c>
      <c r="D30" s="41"/>
    </row>
    <row r="31" ht="26.1" customHeight="1" spans="1:4">
      <c r="A31" s="8"/>
      <c r="B31" s="40"/>
      <c r="C31" s="37" t="s">
        <v>75</v>
      </c>
      <c r="D31" s="41"/>
    </row>
    <row r="32" ht="26.1" customHeight="1" spans="1:4">
      <c r="A32" s="8"/>
      <c r="B32" s="40"/>
      <c r="C32" s="37" t="s">
        <v>76</v>
      </c>
      <c r="D32" s="41"/>
    </row>
    <row r="33" ht="26.1" customHeight="1" spans="1:4">
      <c r="A33" s="8"/>
      <c r="B33" s="40"/>
      <c r="C33" s="37" t="s">
        <v>77</v>
      </c>
      <c r="D33" s="41"/>
    </row>
    <row r="34" ht="26.1" customHeight="1" spans="1:4">
      <c r="A34" s="8"/>
      <c r="B34" s="40"/>
      <c r="C34" s="37" t="s">
        <v>78</v>
      </c>
      <c r="D34" s="41"/>
    </row>
    <row r="35" ht="26.1" customHeight="1" spans="1:4">
      <c r="A35" s="8"/>
      <c r="B35" s="40"/>
      <c r="C35" s="37" t="s">
        <v>79</v>
      </c>
      <c r="D35" s="41"/>
    </row>
    <row r="36" ht="26.1" customHeight="1" spans="1:4">
      <c r="A36" s="8"/>
      <c r="B36" s="39"/>
      <c r="C36" s="37"/>
      <c r="D36" s="9"/>
    </row>
    <row r="37" ht="26.1" customHeight="1" spans="1:4">
      <c r="A37" s="8"/>
      <c r="B37" s="39"/>
      <c r="C37" s="37"/>
      <c r="D37" s="9"/>
    </row>
    <row r="38" ht="26.1" customHeight="1" spans="1:4">
      <c r="A38" s="8"/>
      <c r="B38" s="39"/>
      <c r="C38" s="37"/>
      <c r="D38" s="9"/>
    </row>
    <row r="39" ht="26.1" customHeight="1" spans="1:4">
      <c r="A39" s="6" t="s">
        <v>80</v>
      </c>
      <c r="B39" s="42">
        <f>SUM(B6:B38)</f>
        <v>239.98</v>
      </c>
      <c r="C39" s="14" t="s">
        <v>81</v>
      </c>
      <c r="D39" s="7">
        <f>SUM(D6:D38)</f>
        <v>239.98</v>
      </c>
    </row>
    <row r="40" ht="26.1" customHeight="1" spans="1:4">
      <c r="A40" s="6" t="s">
        <v>82</v>
      </c>
      <c r="B40" s="42"/>
      <c r="C40" s="14" t="s">
        <v>83</v>
      </c>
      <c r="D40" s="7"/>
    </row>
    <row r="41" ht="26.1" customHeight="1" spans="1:4">
      <c r="A41" s="8"/>
      <c r="B41" s="39"/>
      <c r="C41" s="37"/>
      <c r="D41" s="9"/>
    </row>
    <row r="42" ht="26.1" customHeight="1" spans="1:4">
      <c r="A42" s="6" t="s">
        <v>84</v>
      </c>
      <c r="B42" s="42">
        <f>B39</f>
        <v>239.98</v>
      </c>
      <c r="C42" s="14" t="s">
        <v>85</v>
      </c>
      <c r="D42" s="7">
        <f>D39</f>
        <v>239.98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10" sqref="B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38"/>
      <c r="B3" s="3" t="s">
        <v>36</v>
      </c>
    </row>
    <row r="4" ht="26.1" customHeight="1" spans="1:2">
      <c r="A4" s="13" t="s">
        <v>39</v>
      </c>
      <c r="B4" s="20" t="s">
        <v>40</v>
      </c>
    </row>
    <row r="5" ht="26.1" customHeight="1" spans="1:2">
      <c r="A5" s="8" t="s">
        <v>41</v>
      </c>
      <c r="B5" s="7">
        <v>239.98</v>
      </c>
    </row>
    <row r="6" ht="26.1" customHeight="1" spans="1:2">
      <c r="A6" s="24" t="s">
        <v>88</v>
      </c>
      <c r="B6" s="9">
        <v>219.26</v>
      </c>
    </row>
    <row r="7" ht="26.1" customHeight="1" spans="1:2">
      <c r="A7" s="16" t="s">
        <v>89</v>
      </c>
      <c r="B7" s="9">
        <v>0.32</v>
      </c>
    </row>
    <row r="8" ht="26.1" customHeight="1" spans="1:2">
      <c r="A8" s="16" t="s">
        <v>90</v>
      </c>
      <c r="B8" s="9">
        <v>20.4</v>
      </c>
    </row>
    <row r="9" ht="26.1" customHeight="1" spans="1:2">
      <c r="A9" s="8"/>
      <c r="B9" s="9"/>
    </row>
    <row r="10" ht="26.1" customHeight="1" spans="1:2">
      <c r="A10" s="8" t="s">
        <v>91</v>
      </c>
      <c r="B10" s="9">
        <f>B5</f>
        <v>239.98</v>
      </c>
    </row>
    <row r="11" ht="26.1" customHeight="1" spans="1:2">
      <c r="A11" s="8" t="s">
        <v>92</v>
      </c>
      <c r="B11" s="9"/>
    </row>
    <row r="12" ht="26.1" customHeight="1" spans="1:2">
      <c r="A12" s="36" t="s">
        <v>93</v>
      </c>
      <c r="B12" s="12"/>
    </row>
    <row r="13" ht="26.1" customHeight="1" spans="1:2">
      <c r="A13" s="36" t="s">
        <v>94</v>
      </c>
      <c r="B13" s="12"/>
    </row>
    <row r="14" ht="26.1" customHeight="1" spans="1:2">
      <c r="A14" s="36" t="s">
        <v>95</v>
      </c>
      <c r="B14" s="12"/>
    </row>
    <row r="15" ht="26.1" customHeight="1" spans="1:2">
      <c r="A15" s="36" t="s">
        <v>96</v>
      </c>
      <c r="B15" s="12"/>
    </row>
    <row r="16" ht="14.65" customHeight="1"/>
    <row r="17" ht="26.1" customHeight="1" spans="1:2">
      <c r="A17" s="1" t="s">
        <v>86</v>
      </c>
      <c r="B17" s="1"/>
    </row>
  </sheetData>
  <mergeCells count="2">
    <mergeCell ref="A2:B2"/>
    <mergeCell ref="A17:B17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B21" sqref="B21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97</v>
      </c>
      <c r="B2" s="2"/>
      <c r="C2" s="2"/>
      <c r="D2" s="2"/>
      <c r="E2" s="2"/>
    </row>
    <row r="3" ht="26.1" customHeight="1" spans="1:5">
      <c r="A3" s="38"/>
      <c r="B3" s="38"/>
      <c r="C3" s="38"/>
      <c r="D3" s="38"/>
      <c r="E3" s="1" t="s">
        <v>36</v>
      </c>
    </row>
    <row r="4" ht="26.1" customHeight="1" spans="1:5">
      <c r="A4" s="4" t="s">
        <v>98</v>
      </c>
      <c r="B4" s="10" t="s">
        <v>99</v>
      </c>
      <c r="C4" s="10" t="s">
        <v>100</v>
      </c>
      <c r="D4" s="44" t="s">
        <v>101</v>
      </c>
      <c r="E4" s="45" t="s">
        <v>102</v>
      </c>
    </row>
    <row r="5" ht="26.1" customHeight="1" spans="1:5">
      <c r="A5" s="6" t="s">
        <v>103</v>
      </c>
      <c r="B5" s="15">
        <f>SUM(B6:B12)</f>
        <v>239.98</v>
      </c>
      <c r="C5" s="18">
        <f>SUM(C6:C12)</f>
        <v>239.98</v>
      </c>
      <c r="D5" s="46"/>
      <c r="E5" s="46"/>
    </row>
    <row r="6" ht="26.1" customHeight="1" spans="1:5">
      <c r="A6" s="23" t="s">
        <v>104</v>
      </c>
      <c r="B6" s="47">
        <f t="shared" ref="B6:B12" si="0">C6+E6</f>
        <v>181.1</v>
      </c>
      <c r="C6" s="48">
        <v>181.1</v>
      </c>
      <c r="D6" s="49"/>
      <c r="E6" s="46"/>
    </row>
    <row r="7" ht="26.1" customHeight="1" spans="1:5">
      <c r="A7" s="25" t="s">
        <v>105</v>
      </c>
      <c r="B7" s="47">
        <f t="shared" si="0"/>
        <v>10.72</v>
      </c>
      <c r="C7" s="48">
        <v>10.72</v>
      </c>
      <c r="D7" s="49"/>
      <c r="E7" s="46"/>
    </row>
    <row r="8" ht="26.1" customHeight="1" spans="1:5">
      <c r="A8" s="25" t="s">
        <v>106</v>
      </c>
      <c r="B8" s="47">
        <f t="shared" si="0"/>
        <v>20.74</v>
      </c>
      <c r="C8" s="48">
        <v>20.74</v>
      </c>
      <c r="D8" s="49"/>
      <c r="E8" s="46"/>
    </row>
    <row r="9" ht="26.1" customHeight="1" spans="1:5">
      <c r="A9" s="25" t="s">
        <v>107</v>
      </c>
      <c r="B9" s="47">
        <f t="shared" si="0"/>
        <v>10.37</v>
      </c>
      <c r="C9" s="48">
        <v>10.37</v>
      </c>
      <c r="D9" s="49"/>
      <c r="E9" s="46"/>
    </row>
    <row r="10" ht="26.1" customHeight="1" spans="1:5">
      <c r="A10" s="25" t="s">
        <v>108</v>
      </c>
      <c r="B10" s="47">
        <f t="shared" si="0"/>
        <v>1.17</v>
      </c>
      <c r="C10" s="48">
        <v>1.17</v>
      </c>
      <c r="D10" s="49"/>
      <c r="E10" s="46"/>
    </row>
    <row r="11" ht="26.1" customHeight="1" spans="1:5">
      <c r="A11" s="25" t="s">
        <v>109</v>
      </c>
      <c r="B11" s="47">
        <f t="shared" si="0"/>
        <v>15.56</v>
      </c>
      <c r="C11" s="48">
        <v>15.56</v>
      </c>
      <c r="D11" s="49"/>
      <c r="E11" s="46"/>
    </row>
    <row r="12" ht="26.1" customHeight="1" spans="1:5">
      <c r="A12" s="25" t="s">
        <v>110</v>
      </c>
      <c r="B12" s="47">
        <f t="shared" si="0"/>
        <v>0.32</v>
      </c>
      <c r="C12" s="50">
        <v>0.32</v>
      </c>
      <c r="D12" s="49"/>
      <c r="E12" s="46"/>
    </row>
    <row r="13" ht="26.1" customHeight="1" spans="1:5">
      <c r="A13" s="6"/>
      <c r="B13" s="26"/>
      <c r="C13" s="51"/>
      <c r="D13" s="46"/>
      <c r="E13" s="46"/>
    </row>
    <row r="14" ht="26.1" customHeight="1" spans="1:5">
      <c r="A14" s="8"/>
      <c r="B14" s="11"/>
      <c r="C14" s="52"/>
      <c r="D14" s="53"/>
      <c r="E14" s="53"/>
    </row>
    <row r="15" ht="19.5" customHeight="1"/>
    <row r="16" ht="19.5" customHeight="1" spans="1:5">
      <c r="A16" s="1" t="s">
        <v>86</v>
      </c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5" workbookViewId="0">
      <selection activeCell="E38" sqref="E38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111</v>
      </c>
      <c r="B2" s="2"/>
      <c r="C2" s="2"/>
      <c r="D2" s="2"/>
      <c r="E2" s="1"/>
      <c r="F2" s="1"/>
      <c r="G2" s="1"/>
    </row>
    <row r="3" ht="26.1" customHeight="1" spans="1:7">
      <c r="A3" s="38"/>
      <c r="B3" s="38"/>
      <c r="C3" s="3" t="s">
        <v>36</v>
      </c>
      <c r="D3" s="3"/>
      <c r="E3" s="38"/>
      <c r="F3" s="38"/>
      <c r="G3" s="38"/>
    </row>
    <row r="4" ht="26.1" customHeight="1" spans="1:7">
      <c r="A4" s="13" t="s">
        <v>37</v>
      </c>
      <c r="B4" s="13"/>
      <c r="C4" s="20" t="s">
        <v>38</v>
      </c>
      <c r="D4" s="20"/>
      <c r="E4" s="38"/>
      <c r="F4" s="38"/>
      <c r="G4" s="38"/>
    </row>
    <row r="5" ht="26.1" customHeight="1" spans="1:7">
      <c r="A5" s="13" t="s">
        <v>39</v>
      </c>
      <c r="B5" s="21" t="s">
        <v>40</v>
      </c>
      <c r="C5" s="21" t="s">
        <v>39</v>
      </c>
      <c r="D5" s="20" t="s">
        <v>103</v>
      </c>
      <c r="E5" s="38"/>
      <c r="F5" s="38"/>
      <c r="G5" s="38"/>
    </row>
    <row r="6" ht="26.1" customHeight="1" spans="1:7">
      <c r="A6" s="8" t="s">
        <v>112</v>
      </c>
      <c r="B6" s="11">
        <v>239.98</v>
      </c>
      <c r="C6" s="37" t="s">
        <v>113</v>
      </c>
      <c r="D6" s="12">
        <v>239.98</v>
      </c>
      <c r="E6" s="38"/>
      <c r="F6" s="38"/>
      <c r="G6" s="38"/>
    </row>
    <row r="7" ht="26.1" customHeight="1" spans="1:7">
      <c r="A7" s="8" t="s">
        <v>114</v>
      </c>
      <c r="B7" s="40">
        <v>239.98</v>
      </c>
      <c r="C7" s="37" t="s">
        <v>115</v>
      </c>
      <c r="D7" s="41">
        <v>181.1</v>
      </c>
      <c r="E7" s="38"/>
      <c r="F7" s="38"/>
      <c r="G7" s="38"/>
    </row>
    <row r="8" ht="26.1" customHeight="1" spans="1:7">
      <c r="A8" s="8" t="s">
        <v>116</v>
      </c>
      <c r="B8" s="40"/>
      <c r="C8" s="37" t="s">
        <v>117</v>
      </c>
      <c r="D8" s="41"/>
      <c r="E8" s="38"/>
      <c r="F8" s="38"/>
      <c r="G8" s="38"/>
    </row>
    <row r="9" ht="26.1" customHeight="1" spans="1:7">
      <c r="A9" s="8" t="s">
        <v>118</v>
      </c>
      <c r="B9" s="40"/>
      <c r="C9" s="37" t="s">
        <v>119</v>
      </c>
      <c r="D9" s="41"/>
      <c r="E9" s="38"/>
      <c r="F9" s="38"/>
      <c r="G9" s="38"/>
    </row>
    <row r="10" ht="26.1" customHeight="1" spans="1:7">
      <c r="A10" s="8"/>
      <c r="B10" s="40"/>
      <c r="C10" s="37" t="s">
        <v>120</v>
      </c>
      <c r="D10" s="41"/>
      <c r="E10" s="38"/>
      <c r="F10" s="38"/>
      <c r="G10" s="38"/>
    </row>
    <row r="11" ht="26.1" customHeight="1" spans="1:7">
      <c r="A11" s="8"/>
      <c r="B11" s="40"/>
      <c r="C11" s="37" t="s">
        <v>121</v>
      </c>
      <c r="D11" s="41"/>
      <c r="E11" s="38"/>
      <c r="F11" s="38"/>
      <c r="G11" s="38"/>
    </row>
    <row r="12" ht="26.1" customHeight="1" spans="1:7">
      <c r="A12" s="8"/>
      <c r="B12" s="40"/>
      <c r="C12" s="37" t="s">
        <v>122</v>
      </c>
      <c r="D12" s="41"/>
      <c r="E12" s="38"/>
      <c r="F12" s="38"/>
      <c r="G12" s="38"/>
    </row>
    <row r="13" ht="26.1" customHeight="1" spans="1:7">
      <c r="A13" s="8"/>
      <c r="B13" s="40"/>
      <c r="C13" s="37" t="s">
        <v>123</v>
      </c>
      <c r="D13" s="41"/>
      <c r="E13" s="38"/>
      <c r="F13" s="38"/>
      <c r="G13" s="38"/>
    </row>
    <row r="14" ht="26.1" customHeight="1" spans="1:7">
      <c r="A14" s="8"/>
      <c r="B14" s="40"/>
      <c r="C14" s="37" t="s">
        <v>124</v>
      </c>
      <c r="D14" s="41">
        <v>32.6</v>
      </c>
      <c r="E14" s="38"/>
      <c r="F14" s="38"/>
      <c r="G14" s="38"/>
    </row>
    <row r="15" ht="26.1" customHeight="1" spans="1:7">
      <c r="A15" s="8"/>
      <c r="B15" s="40"/>
      <c r="C15" s="37" t="s">
        <v>125</v>
      </c>
      <c r="D15" s="41"/>
      <c r="E15" s="38"/>
      <c r="F15" s="38"/>
      <c r="G15" s="38"/>
    </row>
    <row r="16" ht="26.1" customHeight="1" spans="1:7">
      <c r="A16" s="8"/>
      <c r="B16" s="40"/>
      <c r="C16" s="37" t="s">
        <v>126</v>
      </c>
      <c r="D16" s="41">
        <v>10.72</v>
      </c>
      <c r="E16" s="38"/>
      <c r="F16" s="38"/>
      <c r="G16" s="38"/>
    </row>
    <row r="17" ht="26.1" customHeight="1" spans="1:7">
      <c r="A17" s="8"/>
      <c r="B17" s="40"/>
      <c r="C17" s="37" t="s">
        <v>127</v>
      </c>
      <c r="D17" s="41"/>
      <c r="E17" s="38"/>
      <c r="F17" s="38"/>
      <c r="G17" s="38"/>
    </row>
    <row r="18" ht="26.1" customHeight="1" spans="1:7">
      <c r="A18" s="8"/>
      <c r="B18" s="40"/>
      <c r="C18" s="37" t="s">
        <v>128</v>
      </c>
      <c r="D18" s="41"/>
      <c r="E18" s="38"/>
      <c r="F18" s="38"/>
      <c r="G18" s="38"/>
    </row>
    <row r="19" ht="26.1" customHeight="1" spans="1:7">
      <c r="A19" s="8"/>
      <c r="B19" s="40"/>
      <c r="C19" s="37" t="s">
        <v>129</v>
      </c>
      <c r="D19" s="41"/>
      <c r="E19" s="38"/>
      <c r="F19" s="38"/>
      <c r="G19" s="38"/>
    </row>
    <row r="20" ht="26.1" customHeight="1" spans="1:7">
      <c r="A20" s="8"/>
      <c r="B20" s="40"/>
      <c r="C20" s="37" t="s">
        <v>130</v>
      </c>
      <c r="D20" s="41"/>
      <c r="E20" s="38"/>
      <c r="F20" s="38"/>
      <c r="G20" s="38"/>
    </row>
    <row r="21" ht="26.1" customHeight="1" spans="1:7">
      <c r="A21" s="8"/>
      <c r="B21" s="40"/>
      <c r="C21" s="37" t="s">
        <v>131</v>
      </c>
      <c r="D21" s="41"/>
      <c r="E21" s="38"/>
      <c r="F21" s="38"/>
      <c r="G21" s="38"/>
    </row>
    <row r="22" ht="26.1" customHeight="1" spans="1:7">
      <c r="A22" s="8"/>
      <c r="B22" s="40"/>
      <c r="C22" s="37" t="s">
        <v>132</v>
      </c>
      <c r="D22" s="41"/>
      <c r="E22" s="38"/>
      <c r="F22" s="38"/>
      <c r="G22" s="38"/>
    </row>
    <row r="23" ht="26.1" customHeight="1" spans="1:7">
      <c r="A23" s="8"/>
      <c r="B23" s="40"/>
      <c r="C23" s="37" t="s">
        <v>133</v>
      </c>
      <c r="D23" s="41"/>
      <c r="E23" s="38"/>
      <c r="F23" s="38"/>
      <c r="G23" s="38"/>
    </row>
    <row r="24" ht="26.1" customHeight="1" spans="1:7">
      <c r="A24" s="8"/>
      <c r="B24" s="40"/>
      <c r="C24" s="37" t="s">
        <v>134</v>
      </c>
      <c r="D24" s="41"/>
      <c r="E24" s="38"/>
      <c r="F24" s="38"/>
      <c r="G24" s="38"/>
    </row>
    <row r="25" ht="26.1" customHeight="1" spans="1:7">
      <c r="A25" s="8"/>
      <c r="B25" s="40"/>
      <c r="C25" s="37" t="s">
        <v>135</v>
      </c>
      <c r="D25" s="41"/>
      <c r="E25" s="38"/>
      <c r="F25" s="38"/>
      <c r="G25" s="38"/>
    </row>
    <row r="26" ht="26.1" customHeight="1" spans="1:7">
      <c r="A26" s="8"/>
      <c r="B26" s="40"/>
      <c r="C26" s="37" t="s">
        <v>136</v>
      </c>
      <c r="D26" s="41">
        <v>15.56</v>
      </c>
      <c r="E26" s="38"/>
      <c r="F26" s="38"/>
      <c r="G26" s="38"/>
    </row>
    <row r="27" ht="26.1" customHeight="1" spans="1:7">
      <c r="A27" s="8"/>
      <c r="B27" s="40"/>
      <c r="C27" s="37" t="s">
        <v>137</v>
      </c>
      <c r="D27" s="41"/>
      <c r="E27" s="38"/>
      <c r="F27" s="38"/>
      <c r="G27" s="38"/>
    </row>
    <row r="28" ht="26.1" customHeight="1" spans="1:7">
      <c r="A28" s="8"/>
      <c r="B28" s="40"/>
      <c r="C28" s="37" t="s">
        <v>138</v>
      </c>
      <c r="D28" s="41"/>
      <c r="E28" s="38"/>
      <c r="F28" s="38"/>
      <c r="G28" s="38"/>
    </row>
    <row r="29" ht="26.1" customHeight="1" spans="1:7">
      <c r="A29" s="8"/>
      <c r="B29" s="40"/>
      <c r="C29" s="37" t="s">
        <v>139</v>
      </c>
      <c r="D29" s="41"/>
      <c r="E29" s="38"/>
      <c r="F29" s="38"/>
      <c r="G29" s="38"/>
    </row>
    <row r="30" ht="26.1" customHeight="1" spans="1:7">
      <c r="A30" s="8"/>
      <c r="B30" s="40"/>
      <c r="C30" s="37" t="s">
        <v>140</v>
      </c>
      <c r="D30" s="41"/>
      <c r="E30" s="38"/>
      <c r="F30" s="38"/>
      <c r="G30" s="38"/>
    </row>
    <row r="31" ht="26.1" customHeight="1" spans="1:7">
      <c r="A31" s="8"/>
      <c r="B31" s="40"/>
      <c r="C31" s="37" t="s">
        <v>141</v>
      </c>
      <c r="D31" s="41"/>
      <c r="E31" s="38"/>
      <c r="F31" s="38"/>
      <c r="G31" s="38"/>
    </row>
    <row r="32" ht="26.1" customHeight="1" spans="1:7">
      <c r="A32" s="8"/>
      <c r="B32" s="40"/>
      <c r="C32" s="37" t="s">
        <v>142</v>
      </c>
      <c r="D32" s="41"/>
      <c r="E32" s="38"/>
      <c r="F32" s="38"/>
      <c r="G32" s="38"/>
    </row>
    <row r="33" ht="26.1" customHeight="1" spans="1:7">
      <c r="A33" s="8"/>
      <c r="B33" s="40"/>
      <c r="C33" s="37" t="s">
        <v>143</v>
      </c>
      <c r="D33" s="41"/>
      <c r="E33" s="38"/>
      <c r="F33" s="38"/>
      <c r="G33" s="38"/>
    </row>
    <row r="34" ht="26.1" customHeight="1" spans="1:7">
      <c r="A34" s="8"/>
      <c r="B34" s="40"/>
      <c r="C34" s="37" t="s">
        <v>144</v>
      </c>
      <c r="D34" s="41"/>
      <c r="E34" s="38"/>
      <c r="F34" s="38"/>
      <c r="G34" s="38"/>
    </row>
    <row r="35" ht="26.1" customHeight="1" spans="1:7">
      <c r="A35" s="8"/>
      <c r="B35" s="40"/>
      <c r="C35" s="37"/>
      <c r="D35" s="41"/>
      <c r="E35" s="38"/>
      <c r="F35" s="38"/>
      <c r="G35" s="38"/>
    </row>
    <row r="36" ht="26.1" customHeight="1" spans="1:7">
      <c r="A36" s="8"/>
      <c r="B36" s="40"/>
      <c r="C36" s="37"/>
      <c r="D36" s="41"/>
      <c r="E36" s="38"/>
      <c r="F36" s="38"/>
      <c r="G36" s="38"/>
    </row>
    <row r="37" ht="26.1" customHeight="1" spans="1:7">
      <c r="A37" s="13" t="s">
        <v>145</v>
      </c>
      <c r="B37" s="42">
        <f>SUM(B7:B36)</f>
        <v>239.98</v>
      </c>
      <c r="C37" s="21" t="s">
        <v>146</v>
      </c>
      <c r="D37" s="26">
        <f>SUM(D7:D36)</f>
        <v>239.98</v>
      </c>
      <c r="E37" s="43"/>
      <c r="F37" s="38"/>
      <c r="G37" s="38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27" sqref="B27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36</v>
      </c>
      <c r="K3" s="3"/>
    </row>
    <row r="4" ht="26.1" customHeight="1" spans="1:11">
      <c r="A4" s="4" t="s">
        <v>148</v>
      </c>
      <c r="B4" s="10" t="s">
        <v>103</v>
      </c>
      <c r="C4" s="10" t="s">
        <v>149</v>
      </c>
      <c r="D4" s="10"/>
      <c r="E4" s="10"/>
      <c r="F4" s="10" t="s">
        <v>150</v>
      </c>
      <c r="G4" s="10"/>
      <c r="H4" s="10"/>
      <c r="I4" s="5" t="s">
        <v>151</v>
      </c>
      <c r="J4" s="5"/>
      <c r="K4" s="5"/>
    </row>
    <row r="5" ht="26.1" customHeight="1" spans="1:11">
      <c r="A5" s="4"/>
      <c r="B5" s="10"/>
      <c r="C5" s="10" t="s">
        <v>103</v>
      </c>
      <c r="D5" s="10" t="s">
        <v>100</v>
      </c>
      <c r="E5" s="10" t="s">
        <v>101</v>
      </c>
      <c r="F5" s="10" t="s">
        <v>103</v>
      </c>
      <c r="G5" s="10" t="s">
        <v>100</v>
      </c>
      <c r="H5" s="10" t="s">
        <v>101</v>
      </c>
      <c r="I5" s="10" t="s">
        <v>103</v>
      </c>
      <c r="J5" s="10" t="s">
        <v>100</v>
      </c>
      <c r="K5" s="5" t="s">
        <v>101</v>
      </c>
    </row>
    <row r="6" ht="26.1" customHeight="1" spans="1:11">
      <c r="A6" s="13" t="s">
        <v>103</v>
      </c>
      <c r="B6" s="15">
        <f>B7</f>
        <v>239.98</v>
      </c>
      <c r="C6" s="15">
        <f>C7</f>
        <v>239.98</v>
      </c>
      <c r="D6" s="15">
        <f>D7</f>
        <v>239.98</v>
      </c>
      <c r="E6" s="15">
        <f>E7</f>
        <v>0</v>
      </c>
      <c r="F6" s="15"/>
      <c r="G6" s="15"/>
      <c r="H6" s="15"/>
      <c r="I6" s="15"/>
      <c r="J6" s="15"/>
      <c r="K6" s="18"/>
    </row>
    <row r="7" ht="26.1" customHeight="1" spans="1:11">
      <c r="A7" s="4" t="s">
        <v>2</v>
      </c>
      <c r="B7" s="17">
        <f>C7+F7+I7</f>
        <v>239.98</v>
      </c>
      <c r="C7" s="17">
        <f>D7+E7</f>
        <v>239.98</v>
      </c>
      <c r="D7" s="17">
        <v>239.98</v>
      </c>
      <c r="E7" s="17">
        <v>0</v>
      </c>
      <c r="F7" s="17"/>
      <c r="G7" s="17"/>
      <c r="H7" s="17"/>
      <c r="I7" s="17"/>
      <c r="J7" s="17"/>
      <c r="K7" s="19"/>
    </row>
    <row r="8" ht="26.1" customHeight="1" spans="1:11">
      <c r="A8" s="36"/>
      <c r="B8" s="11"/>
      <c r="C8" s="11"/>
      <c r="D8" s="39"/>
      <c r="E8" s="39"/>
      <c r="F8" s="39"/>
      <c r="G8" s="39"/>
      <c r="H8" s="39"/>
      <c r="I8" s="39"/>
      <c r="J8" s="39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22" sqref="D22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9"/>
    </row>
    <row r="2" ht="26.1" customHeight="1" spans="1:5">
      <c r="A2" s="2" t="s">
        <v>152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98</v>
      </c>
      <c r="B4" s="13"/>
      <c r="C4" s="20" t="s">
        <v>149</v>
      </c>
      <c r="D4" s="20"/>
      <c r="E4" s="20"/>
    </row>
    <row r="5" ht="26.1" customHeight="1" spans="1:5">
      <c r="A5" s="30" t="s">
        <v>153</v>
      </c>
      <c r="B5" s="31" t="s">
        <v>154</v>
      </c>
      <c r="C5" s="32" t="s">
        <v>103</v>
      </c>
      <c r="D5" s="31" t="s">
        <v>100</v>
      </c>
      <c r="E5" s="33" t="s">
        <v>101</v>
      </c>
    </row>
    <row r="6" ht="26.1" customHeight="1" spans="1:5">
      <c r="A6" s="34"/>
      <c r="B6" s="35" t="s">
        <v>103</v>
      </c>
      <c r="C6" s="22">
        <f>D6+E6</f>
        <v>239.98</v>
      </c>
      <c r="D6" s="32">
        <f>SUM(D7:D13)</f>
        <v>239.98</v>
      </c>
      <c r="E6" s="32">
        <f>SUM(E7:E13)</f>
        <v>0</v>
      </c>
    </row>
    <row r="7" ht="26.1" customHeight="1" spans="1:5">
      <c r="A7" s="23">
        <v>2013301</v>
      </c>
      <c r="B7" s="24" t="s">
        <v>155</v>
      </c>
      <c r="C7" s="22">
        <f t="shared" ref="C7:C13" si="0">D7+E7</f>
        <v>181.1</v>
      </c>
      <c r="D7" s="17">
        <v>181.1</v>
      </c>
      <c r="E7" s="19"/>
    </row>
    <row r="8" ht="26.1" customHeight="1" spans="1:5">
      <c r="A8" s="25">
        <v>2101101</v>
      </c>
      <c r="B8" s="16" t="s">
        <v>156</v>
      </c>
      <c r="C8" s="22">
        <f t="shared" si="0"/>
        <v>10.72</v>
      </c>
      <c r="D8" s="17">
        <v>10.72</v>
      </c>
      <c r="E8" s="26"/>
    </row>
    <row r="9" ht="26.1" customHeight="1" spans="1:5">
      <c r="A9" s="25">
        <v>2080505</v>
      </c>
      <c r="B9" s="16" t="s">
        <v>157</v>
      </c>
      <c r="C9" s="22">
        <f t="shared" si="0"/>
        <v>20.74</v>
      </c>
      <c r="D9" s="17">
        <v>20.74</v>
      </c>
      <c r="E9" s="26"/>
    </row>
    <row r="10" ht="26.1" customHeight="1" spans="1:5">
      <c r="A10" s="25">
        <v>2080506</v>
      </c>
      <c r="B10" s="16" t="s">
        <v>158</v>
      </c>
      <c r="C10" s="22">
        <f t="shared" si="0"/>
        <v>10.37</v>
      </c>
      <c r="D10" s="17">
        <v>10.37</v>
      </c>
      <c r="E10" s="26"/>
    </row>
    <row r="11" ht="26.1" customHeight="1" spans="1:5">
      <c r="A11" s="25">
        <v>2089999</v>
      </c>
      <c r="B11" s="16" t="s">
        <v>159</v>
      </c>
      <c r="C11" s="22">
        <f t="shared" si="0"/>
        <v>1.17</v>
      </c>
      <c r="D11" s="17">
        <v>1.17</v>
      </c>
      <c r="E11" s="26"/>
    </row>
    <row r="12" ht="26.1" customHeight="1" spans="1:5">
      <c r="A12" s="25">
        <v>2210201</v>
      </c>
      <c r="B12" s="16" t="s">
        <v>160</v>
      </c>
      <c r="C12" s="22">
        <f t="shared" si="0"/>
        <v>15.56</v>
      </c>
      <c r="D12" s="17">
        <v>15.56</v>
      </c>
      <c r="E12" s="26"/>
    </row>
    <row r="13" ht="26.1" customHeight="1" spans="1:5">
      <c r="A13" s="25">
        <v>2080899</v>
      </c>
      <c r="B13" s="27" t="s">
        <v>161</v>
      </c>
      <c r="C13" s="22">
        <f t="shared" si="0"/>
        <v>0.32</v>
      </c>
      <c r="D13" s="28">
        <v>0.32</v>
      </c>
      <c r="E13" s="12"/>
    </row>
    <row r="14" ht="26.1" customHeight="1" spans="1:5">
      <c r="A14" s="36"/>
      <c r="B14" s="37"/>
      <c r="C14" s="11"/>
      <c r="D14" s="11"/>
      <c r="E14" s="12"/>
    </row>
    <row r="15" ht="16.35" customHeight="1"/>
    <row r="16" ht="16.35" customHeight="1" spans="1:5">
      <c r="A16" s="1" t="s">
        <v>86</v>
      </c>
      <c r="B16" s="1"/>
      <c r="C16" s="1"/>
      <c r="D16" s="1"/>
      <c r="E16" s="1"/>
    </row>
  </sheetData>
  <mergeCells count="5">
    <mergeCell ref="A2:E2"/>
    <mergeCell ref="C3:E3"/>
    <mergeCell ref="A4:B4"/>
    <mergeCell ref="C4:E4"/>
    <mergeCell ref="A16:E1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19" sqref="D19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162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163</v>
      </c>
      <c r="B4" s="13"/>
      <c r="C4" s="20" t="s">
        <v>164</v>
      </c>
      <c r="D4" s="20"/>
      <c r="E4" s="20"/>
    </row>
    <row r="5" ht="26.1" customHeight="1" spans="1:5">
      <c r="A5" s="13" t="s">
        <v>153</v>
      </c>
      <c r="B5" s="21" t="s">
        <v>154</v>
      </c>
      <c r="C5" s="21" t="s">
        <v>103</v>
      </c>
      <c r="D5" s="21" t="s">
        <v>165</v>
      </c>
      <c r="E5" s="20" t="s">
        <v>90</v>
      </c>
    </row>
    <row r="6" ht="26.1" customHeight="1" spans="1:5">
      <c r="A6" s="4" t="s">
        <v>166</v>
      </c>
      <c r="B6" s="10" t="s">
        <v>166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1" t="s">
        <v>103</v>
      </c>
      <c r="C7" s="22">
        <f>D7+E7</f>
        <v>239.98</v>
      </c>
      <c r="D7" s="15">
        <f>SUM(D8:D14)</f>
        <v>219.58</v>
      </c>
      <c r="E7" s="18">
        <v>20.4</v>
      </c>
    </row>
    <row r="8" ht="26.1" customHeight="1" spans="1:5">
      <c r="A8" s="23">
        <v>2013301</v>
      </c>
      <c r="B8" s="24" t="s">
        <v>155</v>
      </c>
      <c r="C8" s="22">
        <f>D8+E8</f>
        <v>181.1</v>
      </c>
      <c r="D8" s="17">
        <v>160.7</v>
      </c>
      <c r="E8" s="19">
        <v>20.4</v>
      </c>
    </row>
    <row r="9" ht="26.1" customHeight="1" spans="1:5">
      <c r="A9" s="25">
        <v>2101101</v>
      </c>
      <c r="B9" s="16" t="s">
        <v>156</v>
      </c>
      <c r="C9" s="22">
        <f t="shared" ref="C9:C14" si="0">D9+E9</f>
        <v>10.72</v>
      </c>
      <c r="D9" s="17">
        <v>10.72</v>
      </c>
      <c r="E9" s="26"/>
    </row>
    <row r="10" ht="26.1" customHeight="1" spans="1:5">
      <c r="A10" s="25">
        <v>2080505</v>
      </c>
      <c r="B10" s="16" t="s">
        <v>157</v>
      </c>
      <c r="C10" s="22">
        <f t="shared" si="0"/>
        <v>20.74</v>
      </c>
      <c r="D10" s="17">
        <v>20.74</v>
      </c>
      <c r="E10" s="26"/>
    </row>
    <row r="11" ht="26.1" customHeight="1" spans="1:5">
      <c r="A11" s="25">
        <v>2080506</v>
      </c>
      <c r="B11" s="16" t="s">
        <v>158</v>
      </c>
      <c r="C11" s="22">
        <f t="shared" si="0"/>
        <v>10.37</v>
      </c>
      <c r="D11" s="17">
        <v>10.37</v>
      </c>
      <c r="E11" s="26"/>
    </row>
    <row r="12" ht="26.1" customHeight="1" spans="1:5">
      <c r="A12" s="25">
        <v>2089999</v>
      </c>
      <c r="B12" s="16" t="s">
        <v>159</v>
      </c>
      <c r="C12" s="22">
        <f t="shared" si="0"/>
        <v>1.17</v>
      </c>
      <c r="D12" s="17">
        <v>1.17</v>
      </c>
      <c r="E12" s="26"/>
    </row>
    <row r="13" ht="26.1" customHeight="1" spans="1:5">
      <c r="A13" s="25">
        <v>2210201</v>
      </c>
      <c r="B13" s="16" t="s">
        <v>160</v>
      </c>
      <c r="C13" s="22">
        <f t="shared" si="0"/>
        <v>15.56</v>
      </c>
      <c r="D13" s="17">
        <v>15.56</v>
      </c>
      <c r="E13" s="26"/>
    </row>
    <row r="14" ht="26.1" customHeight="1" spans="1:5">
      <c r="A14" s="25">
        <v>2080899</v>
      </c>
      <c r="B14" s="27" t="s">
        <v>161</v>
      </c>
      <c r="C14" s="22">
        <f t="shared" si="0"/>
        <v>0.32</v>
      </c>
      <c r="D14" s="28">
        <v>0.32</v>
      </c>
      <c r="E14" s="12"/>
    </row>
    <row r="15" ht="16.35" customHeight="1" spans="1:5">
      <c r="A15" s="1"/>
      <c r="B15" s="1"/>
      <c r="C15" s="1"/>
      <c r="D15" s="1"/>
      <c r="E15" s="1"/>
    </row>
    <row r="16" ht="16.35" customHeight="1" spans="1:5">
      <c r="A16" s="1" t="s">
        <v>86</v>
      </c>
      <c r="B16" s="1"/>
      <c r="C16" s="1"/>
      <c r="D16" s="1"/>
      <c r="E16" s="1"/>
    </row>
  </sheetData>
  <mergeCells count="5">
    <mergeCell ref="A2:E2"/>
    <mergeCell ref="A3:B3"/>
    <mergeCell ref="A4:B4"/>
    <mergeCell ref="C4:E4"/>
    <mergeCell ref="A16:E1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阳光灿烂1382497125</cp:lastModifiedBy>
  <dcterms:created xsi:type="dcterms:W3CDTF">2025-02-12T01:51:00Z</dcterms:created>
  <dcterms:modified xsi:type="dcterms:W3CDTF">2025-02-18T12:25:53Z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