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2022年1月台账中省县" sheetId="50" r:id="rId1"/>
  </sheets>
  <definedNames>
    <definedName name="_xlnm._FilterDatabase" localSheetId="0" hidden="1">'2022年1月台账中省县'!$5:$24</definedName>
    <definedName name="_xlnm.Print_Area" localSheetId="0">'2022年1月台账中省县'!$A$1:$F$32</definedName>
    <definedName name="_xlnm.Print_Titles" localSheetId="0">'2022年1月台账中省县'!$1:$3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<sst xmlns="http://schemas.openxmlformats.org/spreadsheetml/2006/main" count="54" uniqueCount="42">
  <si>
    <t>合水县2024年中省第一批财政衔接资金分配表</t>
  </si>
  <si>
    <t>单位：万元</t>
  </si>
  <si>
    <t>单位</t>
  </si>
  <si>
    <t>下达金额</t>
  </si>
  <si>
    <t>项目名称</t>
  </si>
  <si>
    <t>备注</t>
  </si>
  <si>
    <t>小计</t>
  </si>
  <si>
    <r>
      <t xml:space="preserve">资金来源（中央）
</t>
    </r>
    <r>
      <rPr>
        <b/>
        <sz val="14"/>
        <color theme="1"/>
        <rFont val="宋体"/>
        <charset val="134"/>
      </rPr>
      <t>甘财振兴[2023]28号</t>
    </r>
  </si>
  <si>
    <r>
      <t xml:space="preserve">资金来源（省级）
</t>
    </r>
    <r>
      <rPr>
        <b/>
        <sz val="14"/>
        <color theme="1"/>
        <rFont val="宋体"/>
        <charset val="134"/>
      </rPr>
      <t>甘财振兴[2023]29号</t>
    </r>
  </si>
  <si>
    <t>合计</t>
  </si>
  <si>
    <t>农业农村局</t>
  </si>
  <si>
    <t>合水县奶羊培育项目</t>
  </si>
  <si>
    <t>合水县肉牛扩繁工程</t>
  </si>
  <si>
    <t>合水县牧草保障工程</t>
  </si>
  <si>
    <t>果业发展中心</t>
  </si>
  <si>
    <t>2024年合水县老果园提质增效示范园建设项目</t>
  </si>
  <si>
    <t>2024年合水县矮化密植园提质增效示范园建设项目</t>
  </si>
  <si>
    <t>2024年合水县太莪乡北掌村山地果园改造提升项目</t>
  </si>
  <si>
    <t>2024年合水县苹果园防雹网搭建补助项目</t>
  </si>
  <si>
    <t>蔬菜办</t>
  </si>
  <si>
    <t>蔬菜产业项目</t>
  </si>
  <si>
    <t>食用菌产业项目</t>
  </si>
  <si>
    <t>西华池镇师家庄村菌菇棚光伏电站建设项目</t>
  </si>
  <si>
    <t>组织部</t>
  </si>
  <si>
    <t>村集体经济发展项目</t>
  </si>
  <si>
    <t>太白镇原生态水稻基地建设项目</t>
  </si>
  <si>
    <t>财政局（金融服务中心）</t>
  </si>
  <si>
    <t>2024年脱贫人口小额贷款贴息项目</t>
  </si>
  <si>
    <t>水务局</t>
  </si>
  <si>
    <t>产业配水项目</t>
  </si>
  <si>
    <t>乡村振兴局</t>
  </si>
  <si>
    <t>产业路</t>
  </si>
  <si>
    <t>乡村建设入户路硬化</t>
  </si>
  <si>
    <t>农村公共基础设施建设</t>
  </si>
  <si>
    <t>项目管理费</t>
  </si>
  <si>
    <t>住建局</t>
  </si>
  <si>
    <t>何家畔镇污水管道下沟维修工程</t>
  </si>
  <si>
    <t>水保局</t>
  </si>
  <si>
    <t>西华池镇师家庄村食用菌基地基础设施配套项目</t>
  </si>
  <si>
    <t>发改局</t>
  </si>
  <si>
    <t>合水县西华池镇基础设施建设项目</t>
  </si>
  <si>
    <t>易地搬迁后续扶持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</si>
</sst>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MS Sans Serif"/>
      <charset val="134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MS Sans Serif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/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0" xfId="50"/>
    <cellStyle name="常规 11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687070</xdr:colOff>
      <xdr:row>24</xdr:row>
      <xdr:rowOff>0</xdr:rowOff>
    </xdr:from>
    <xdr:to>
      <xdr:col>4</xdr:col>
      <xdr:colOff>701675</xdr:colOff>
      <xdr:row>26</xdr:row>
      <xdr:rowOff>127635</xdr:rowOff>
    </xdr:to>
    <xdr:pic>
      <xdr:nvPicPr>
        <xdr:cNvPr id="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872480" y="11557000"/>
          <a:ext cx="14605" cy="1016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687070</xdr:colOff>
      <xdr:row>24</xdr:row>
      <xdr:rowOff>0</xdr:rowOff>
    </xdr:from>
    <xdr:to>
      <xdr:col>4</xdr:col>
      <xdr:colOff>701675</xdr:colOff>
      <xdr:row>26</xdr:row>
      <xdr:rowOff>127635</xdr:rowOff>
    </xdr:to>
    <xdr:pic>
      <xdr:nvPicPr>
        <xdr:cNvPr id="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872480" y="11557000"/>
          <a:ext cx="14605" cy="1016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687070</xdr:colOff>
      <xdr:row>24</xdr:row>
      <xdr:rowOff>0</xdr:rowOff>
    </xdr:from>
    <xdr:to>
      <xdr:col>4</xdr:col>
      <xdr:colOff>701675</xdr:colOff>
      <xdr:row>26</xdr:row>
      <xdr:rowOff>121920</xdr:rowOff>
    </xdr:to>
    <xdr:pic>
      <xdr:nvPicPr>
        <xdr:cNvPr id="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872480" y="11557000"/>
          <a:ext cx="14605" cy="1010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687070</xdr:colOff>
      <xdr:row>24</xdr:row>
      <xdr:rowOff>0</xdr:rowOff>
    </xdr:from>
    <xdr:to>
      <xdr:col>4</xdr:col>
      <xdr:colOff>701675</xdr:colOff>
      <xdr:row>26</xdr:row>
      <xdr:rowOff>127635</xdr:rowOff>
    </xdr:to>
    <xdr:pic>
      <xdr:nvPicPr>
        <xdr:cNvPr id="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872480" y="11557000"/>
          <a:ext cx="14605" cy="1016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687070</xdr:colOff>
      <xdr:row>24</xdr:row>
      <xdr:rowOff>0</xdr:rowOff>
    </xdr:from>
    <xdr:to>
      <xdr:col>4</xdr:col>
      <xdr:colOff>701675</xdr:colOff>
      <xdr:row>26</xdr:row>
      <xdr:rowOff>127635</xdr:rowOff>
    </xdr:to>
    <xdr:pic>
      <xdr:nvPicPr>
        <xdr:cNvPr id="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872480" y="11557000"/>
          <a:ext cx="14605" cy="1016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687070</xdr:colOff>
      <xdr:row>24</xdr:row>
      <xdr:rowOff>0</xdr:rowOff>
    </xdr:from>
    <xdr:to>
      <xdr:col>4</xdr:col>
      <xdr:colOff>701675</xdr:colOff>
      <xdr:row>26</xdr:row>
      <xdr:rowOff>121920</xdr:rowOff>
    </xdr:to>
    <xdr:pic>
      <xdr:nvPicPr>
        <xdr:cNvPr id="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872480" y="11557000"/>
          <a:ext cx="14605" cy="1010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687070</xdr:colOff>
      <xdr:row>24</xdr:row>
      <xdr:rowOff>0</xdr:rowOff>
    </xdr:from>
    <xdr:to>
      <xdr:col>4</xdr:col>
      <xdr:colOff>701675</xdr:colOff>
      <xdr:row>26</xdr:row>
      <xdr:rowOff>127635</xdr:rowOff>
    </xdr:to>
    <xdr:pic>
      <xdr:nvPicPr>
        <xdr:cNvPr id="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872480" y="11557000"/>
          <a:ext cx="14605" cy="1016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687070</xdr:colOff>
      <xdr:row>24</xdr:row>
      <xdr:rowOff>0</xdr:rowOff>
    </xdr:from>
    <xdr:to>
      <xdr:col>4</xdr:col>
      <xdr:colOff>701675</xdr:colOff>
      <xdr:row>26</xdr:row>
      <xdr:rowOff>127635</xdr:rowOff>
    </xdr:to>
    <xdr:pic>
      <xdr:nvPicPr>
        <xdr:cNvPr id="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872480" y="11557000"/>
          <a:ext cx="14605" cy="1016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687070</xdr:colOff>
      <xdr:row>24</xdr:row>
      <xdr:rowOff>0</xdr:rowOff>
    </xdr:from>
    <xdr:to>
      <xdr:col>4</xdr:col>
      <xdr:colOff>701675</xdr:colOff>
      <xdr:row>26</xdr:row>
      <xdr:rowOff>121920</xdr:rowOff>
    </xdr:to>
    <xdr:pic>
      <xdr:nvPicPr>
        <xdr:cNvPr id="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872480" y="11557000"/>
          <a:ext cx="14605" cy="1010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685800</xdr:colOff>
      <xdr:row>24</xdr:row>
      <xdr:rowOff>0</xdr:rowOff>
    </xdr:from>
    <xdr:to>
      <xdr:col>4</xdr:col>
      <xdr:colOff>700405</xdr:colOff>
      <xdr:row>26</xdr:row>
      <xdr:rowOff>128905</xdr:rowOff>
    </xdr:to>
    <xdr:pic>
      <xdr:nvPicPr>
        <xdr:cNvPr id="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871210" y="11557000"/>
          <a:ext cx="14605" cy="10179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685800</xdr:colOff>
      <xdr:row>24</xdr:row>
      <xdr:rowOff>0</xdr:rowOff>
    </xdr:from>
    <xdr:to>
      <xdr:col>4</xdr:col>
      <xdr:colOff>700405</xdr:colOff>
      <xdr:row>26</xdr:row>
      <xdr:rowOff>128905</xdr:rowOff>
    </xdr:to>
    <xdr:pic>
      <xdr:nvPicPr>
        <xdr:cNvPr id="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871210" y="11557000"/>
          <a:ext cx="14605" cy="10179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685800</xdr:colOff>
      <xdr:row>24</xdr:row>
      <xdr:rowOff>0</xdr:rowOff>
    </xdr:from>
    <xdr:to>
      <xdr:col>4</xdr:col>
      <xdr:colOff>700405</xdr:colOff>
      <xdr:row>26</xdr:row>
      <xdr:rowOff>122555</xdr:rowOff>
    </xdr:to>
    <xdr:pic>
      <xdr:nvPicPr>
        <xdr:cNvPr id="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871210" y="11557000"/>
          <a:ext cx="14605" cy="1011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678180</xdr:colOff>
      <xdr:row>25</xdr:row>
      <xdr:rowOff>403860</xdr:rowOff>
    </xdr:to>
    <xdr:pic>
      <xdr:nvPicPr>
        <xdr:cNvPr id="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21082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678180</xdr:colOff>
      <xdr:row>25</xdr:row>
      <xdr:rowOff>403860</xdr:rowOff>
    </xdr:to>
    <xdr:pic>
      <xdr:nvPicPr>
        <xdr:cNvPr id="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21082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403860</xdr:rowOff>
    </xdr:to>
    <xdr:pic>
      <xdr:nvPicPr>
        <xdr:cNvPr id="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403860</xdr:rowOff>
    </xdr:to>
    <xdr:pic>
      <xdr:nvPicPr>
        <xdr:cNvPr id="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403860</xdr:rowOff>
    </xdr:to>
    <xdr:pic>
      <xdr:nvPicPr>
        <xdr:cNvPr id="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403860</xdr:rowOff>
    </xdr:to>
    <xdr:pic>
      <xdr:nvPicPr>
        <xdr:cNvPr id="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403860</xdr:rowOff>
    </xdr:to>
    <xdr:pic>
      <xdr:nvPicPr>
        <xdr:cNvPr id="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403860</xdr:rowOff>
    </xdr:to>
    <xdr:pic>
      <xdr:nvPicPr>
        <xdr:cNvPr id="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403860</xdr:rowOff>
    </xdr:to>
    <xdr:pic>
      <xdr:nvPicPr>
        <xdr:cNvPr id="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403860</xdr:rowOff>
    </xdr:to>
    <xdr:pic>
      <xdr:nvPicPr>
        <xdr:cNvPr id="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403860</xdr:rowOff>
    </xdr:to>
    <xdr:pic>
      <xdr:nvPicPr>
        <xdr:cNvPr id="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678180</xdr:colOff>
      <xdr:row>25</xdr:row>
      <xdr:rowOff>397510</xdr:rowOff>
    </xdr:to>
    <xdr:pic>
      <xdr:nvPicPr>
        <xdr:cNvPr id="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21082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678180</xdr:colOff>
      <xdr:row>25</xdr:row>
      <xdr:rowOff>397510</xdr:rowOff>
    </xdr:to>
    <xdr:pic>
      <xdr:nvPicPr>
        <xdr:cNvPr id="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21082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397510</xdr:rowOff>
    </xdr:to>
    <xdr:pic>
      <xdr:nvPicPr>
        <xdr:cNvPr id="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397510</xdr:rowOff>
    </xdr:to>
    <xdr:pic>
      <xdr:nvPicPr>
        <xdr:cNvPr id="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397510</xdr:rowOff>
    </xdr:to>
    <xdr:pic>
      <xdr:nvPicPr>
        <xdr:cNvPr id="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397510</xdr:rowOff>
    </xdr:to>
    <xdr:pic>
      <xdr:nvPicPr>
        <xdr:cNvPr id="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397510</xdr:rowOff>
    </xdr:to>
    <xdr:pic>
      <xdr:nvPicPr>
        <xdr:cNvPr id="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397510</xdr:rowOff>
    </xdr:to>
    <xdr:pic>
      <xdr:nvPicPr>
        <xdr:cNvPr id="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397510</xdr:rowOff>
    </xdr:to>
    <xdr:pic>
      <xdr:nvPicPr>
        <xdr:cNvPr id="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397510</xdr:rowOff>
    </xdr:to>
    <xdr:pic>
      <xdr:nvPicPr>
        <xdr:cNvPr id="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397510</xdr:rowOff>
    </xdr:to>
    <xdr:pic>
      <xdr:nvPicPr>
        <xdr:cNvPr id="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678180</xdr:colOff>
      <xdr:row>25</xdr:row>
      <xdr:rowOff>400685</xdr:rowOff>
    </xdr:to>
    <xdr:pic>
      <xdr:nvPicPr>
        <xdr:cNvPr id="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2108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678180</xdr:colOff>
      <xdr:row>25</xdr:row>
      <xdr:rowOff>400685</xdr:rowOff>
    </xdr:to>
    <xdr:pic>
      <xdr:nvPicPr>
        <xdr:cNvPr id="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2108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400685</xdr:rowOff>
    </xdr:to>
    <xdr:pic>
      <xdr:nvPicPr>
        <xdr:cNvPr id="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400685</xdr:rowOff>
    </xdr:to>
    <xdr:pic>
      <xdr:nvPicPr>
        <xdr:cNvPr id="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400685</xdr:rowOff>
    </xdr:to>
    <xdr:pic>
      <xdr:nvPicPr>
        <xdr:cNvPr id="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400685</xdr:rowOff>
    </xdr:to>
    <xdr:pic>
      <xdr:nvPicPr>
        <xdr:cNvPr id="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400685</xdr:rowOff>
    </xdr:to>
    <xdr:pic>
      <xdr:nvPicPr>
        <xdr:cNvPr id="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400685</xdr:rowOff>
    </xdr:to>
    <xdr:pic>
      <xdr:nvPicPr>
        <xdr:cNvPr id="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400685</xdr:rowOff>
    </xdr:to>
    <xdr:pic>
      <xdr:nvPicPr>
        <xdr:cNvPr id="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400685</xdr:rowOff>
    </xdr:to>
    <xdr:pic>
      <xdr:nvPicPr>
        <xdr:cNvPr id="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400685</xdr:rowOff>
    </xdr:to>
    <xdr:pic>
      <xdr:nvPicPr>
        <xdr:cNvPr id="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678180</xdr:colOff>
      <xdr:row>25</xdr:row>
      <xdr:rowOff>400685</xdr:rowOff>
    </xdr:to>
    <xdr:pic>
      <xdr:nvPicPr>
        <xdr:cNvPr id="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2108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400685</xdr:rowOff>
    </xdr:to>
    <xdr:pic>
      <xdr:nvPicPr>
        <xdr:cNvPr id="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400685</xdr:rowOff>
    </xdr:to>
    <xdr:pic>
      <xdr:nvPicPr>
        <xdr:cNvPr id="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400685</xdr:rowOff>
    </xdr:to>
    <xdr:pic>
      <xdr:nvPicPr>
        <xdr:cNvPr id="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400685</xdr:rowOff>
    </xdr:to>
    <xdr:pic>
      <xdr:nvPicPr>
        <xdr:cNvPr id="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400685</xdr:rowOff>
    </xdr:to>
    <xdr:pic>
      <xdr:nvPicPr>
        <xdr:cNvPr id="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400685</xdr:rowOff>
    </xdr:to>
    <xdr:pic>
      <xdr:nvPicPr>
        <xdr:cNvPr id="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400685</xdr:rowOff>
    </xdr:to>
    <xdr:pic>
      <xdr:nvPicPr>
        <xdr:cNvPr id="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400685</xdr:rowOff>
    </xdr:to>
    <xdr:pic>
      <xdr:nvPicPr>
        <xdr:cNvPr id="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467360</xdr:colOff>
      <xdr:row>24</xdr:row>
      <xdr:rowOff>0</xdr:rowOff>
    </xdr:from>
    <xdr:to>
      <xdr:col>4</xdr:col>
      <xdr:colOff>483870</xdr:colOff>
      <xdr:row>25</xdr:row>
      <xdr:rowOff>400685</xdr:rowOff>
    </xdr:to>
    <xdr:pic>
      <xdr:nvPicPr>
        <xdr:cNvPr id="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5652770" y="115570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W32"/>
  <sheetViews>
    <sheetView tabSelected="1" zoomScale="85" zoomScaleNormal="85" topLeftCell="A13" workbookViewId="0">
      <selection activeCell="G21" sqref="G21"/>
    </sheetView>
  </sheetViews>
  <sheetFormatPr defaultColWidth="9" defaultRowHeight="25" customHeight="1"/>
  <cols>
    <col min="1" max="1" width="24.375" style="3" customWidth="1"/>
    <col min="2" max="2" width="15" style="1" customWidth="1"/>
    <col min="3" max="3" width="14.5583333333333" style="4" customWidth="1"/>
    <col min="4" max="4" width="14.1166666666667" style="4" customWidth="1"/>
    <col min="5" max="5" width="60.125" style="3" customWidth="1"/>
    <col min="6" max="6" width="10.75" style="1" customWidth="1"/>
    <col min="7" max="92" width="9" style="1"/>
    <col min="93" max="16384" width="9" style="5"/>
  </cols>
  <sheetData>
    <row r="1" s="1" customFormat="1" ht="46" customHeight="1" spans="1:6">
      <c r="A1" s="6" t="s">
        <v>0</v>
      </c>
      <c r="B1" s="6"/>
      <c r="C1" s="7"/>
      <c r="D1" s="7"/>
      <c r="E1" s="6"/>
      <c r="F1" s="6"/>
    </row>
    <row r="2" s="1" customFormat="1" customHeight="1" spans="1:6">
      <c r="A2" s="8"/>
      <c r="B2" s="8"/>
      <c r="C2" s="9"/>
      <c r="D2" s="9"/>
      <c r="E2" s="8" t="s">
        <v>1</v>
      </c>
      <c r="F2" s="8"/>
    </row>
    <row r="3" s="2" customFormat="1" ht="37" customHeight="1" spans="1:6">
      <c r="A3" s="10" t="s">
        <v>2</v>
      </c>
      <c r="B3" s="11" t="s">
        <v>3</v>
      </c>
      <c r="C3" s="12"/>
      <c r="D3" s="13"/>
      <c r="E3" s="10" t="s">
        <v>4</v>
      </c>
      <c r="F3" s="14" t="s">
        <v>5</v>
      </c>
    </row>
    <row r="4" s="2" customFormat="1" ht="92" customHeight="1" spans="1:6">
      <c r="A4" s="15"/>
      <c r="B4" s="15" t="s">
        <v>6</v>
      </c>
      <c r="C4" s="16" t="s">
        <v>7</v>
      </c>
      <c r="D4" s="16" t="s">
        <v>8</v>
      </c>
      <c r="E4" s="15"/>
      <c r="F4" s="17"/>
    </row>
    <row r="5" s="2" customFormat="1" ht="35" customHeight="1" spans="1:101">
      <c r="A5" s="15" t="s">
        <v>9</v>
      </c>
      <c r="B5" s="18">
        <f>C5+D5</f>
        <v>11797</v>
      </c>
      <c r="C5" s="19">
        <f>SUM(C6:C32)</f>
        <v>4862</v>
      </c>
      <c r="D5" s="19">
        <f>SUM(D6:D32)</f>
        <v>6935</v>
      </c>
      <c r="E5" s="15"/>
      <c r="F5" s="1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24"/>
      <c r="CP5" s="24"/>
      <c r="CQ5" s="24"/>
      <c r="CR5" s="24"/>
      <c r="CS5" s="24"/>
      <c r="CT5" s="24"/>
      <c r="CU5" s="24"/>
      <c r="CV5" s="24"/>
      <c r="CW5" s="24"/>
    </row>
    <row r="6" s="2" customFormat="1" ht="35" customHeight="1" spans="1:6">
      <c r="A6" s="15" t="s">
        <v>10</v>
      </c>
      <c r="B6" s="18">
        <f t="shared" ref="B6:B25" si="0">C6+D6</f>
        <v>986</v>
      </c>
      <c r="C6" s="15">
        <f>660+226</f>
        <v>886</v>
      </c>
      <c r="D6" s="15">
        <v>100</v>
      </c>
      <c r="E6" s="15" t="s">
        <v>11</v>
      </c>
      <c r="F6" s="17"/>
    </row>
    <row r="7" s="2" customFormat="1" ht="35" customHeight="1" spans="1:6">
      <c r="A7" s="15" t="s">
        <v>10</v>
      </c>
      <c r="B7" s="18">
        <f t="shared" si="0"/>
        <v>850</v>
      </c>
      <c r="C7" s="15">
        <v>850</v>
      </c>
      <c r="D7" s="15"/>
      <c r="E7" s="15" t="s">
        <v>12</v>
      </c>
      <c r="F7" s="17"/>
    </row>
    <row r="8" s="2" customFormat="1" ht="35" customHeight="1" spans="1:6">
      <c r="A8" s="15" t="s">
        <v>10</v>
      </c>
      <c r="B8" s="18">
        <f t="shared" si="0"/>
        <v>300</v>
      </c>
      <c r="C8" s="15">
        <v>300</v>
      </c>
      <c r="D8" s="15"/>
      <c r="E8" s="15" t="s">
        <v>13</v>
      </c>
      <c r="F8" s="17"/>
    </row>
    <row r="9" s="2" customFormat="1" ht="35" customHeight="1" spans="1:6">
      <c r="A9" s="15" t="s">
        <v>14</v>
      </c>
      <c r="B9" s="18">
        <f t="shared" si="0"/>
        <v>215.26</v>
      </c>
      <c r="C9" s="15">
        <v>215.26</v>
      </c>
      <c r="D9" s="15"/>
      <c r="E9" s="15" t="s">
        <v>15</v>
      </c>
      <c r="F9" s="20"/>
    </row>
    <row r="10" s="2" customFormat="1" ht="35" customHeight="1" spans="1:6">
      <c r="A10" s="15" t="s">
        <v>14</v>
      </c>
      <c r="B10" s="18">
        <f t="shared" si="0"/>
        <v>198.94</v>
      </c>
      <c r="C10" s="15">
        <v>198.94</v>
      </c>
      <c r="D10" s="15"/>
      <c r="E10" s="15" t="s">
        <v>16</v>
      </c>
      <c r="F10" s="20"/>
    </row>
    <row r="11" s="2" customFormat="1" ht="35" customHeight="1" spans="1:6">
      <c r="A11" s="15" t="s">
        <v>14</v>
      </c>
      <c r="B11" s="18">
        <f t="shared" si="0"/>
        <v>78.5</v>
      </c>
      <c r="C11" s="15">
        <v>78.5</v>
      </c>
      <c r="D11" s="15"/>
      <c r="E11" s="15" t="s">
        <v>17</v>
      </c>
      <c r="F11" s="20"/>
    </row>
    <row r="12" s="2" customFormat="1" ht="35" customHeight="1" spans="1:6">
      <c r="A12" s="15" t="s">
        <v>14</v>
      </c>
      <c r="B12" s="18">
        <f t="shared" si="0"/>
        <v>30</v>
      </c>
      <c r="C12" s="15">
        <v>30</v>
      </c>
      <c r="D12" s="15"/>
      <c r="E12" s="15" t="s">
        <v>18</v>
      </c>
      <c r="F12" s="20"/>
    </row>
    <row r="13" s="2" customFormat="1" ht="35" customHeight="1" spans="1:6">
      <c r="A13" s="15" t="s">
        <v>19</v>
      </c>
      <c r="B13" s="18">
        <f t="shared" si="0"/>
        <v>256</v>
      </c>
      <c r="C13" s="19"/>
      <c r="D13" s="19">
        <v>256</v>
      </c>
      <c r="E13" s="15" t="s">
        <v>20</v>
      </c>
      <c r="F13" s="20"/>
    </row>
    <row r="14" s="2" customFormat="1" ht="35" customHeight="1" spans="1:6">
      <c r="A14" s="15" t="s">
        <v>19</v>
      </c>
      <c r="B14" s="18">
        <f t="shared" si="0"/>
        <v>1069.84</v>
      </c>
      <c r="C14" s="19">
        <v>838.84</v>
      </c>
      <c r="D14" s="19">
        <v>231</v>
      </c>
      <c r="E14" s="15" t="s">
        <v>21</v>
      </c>
      <c r="F14" s="20"/>
    </row>
    <row r="15" s="2" customFormat="1" ht="35" customHeight="1" spans="1:92">
      <c r="A15" s="15" t="s">
        <v>10</v>
      </c>
      <c r="B15" s="18">
        <f t="shared" si="0"/>
        <v>950.98</v>
      </c>
      <c r="C15" s="19">
        <v>80.5</v>
      </c>
      <c r="D15" s="19">
        <v>870.48</v>
      </c>
      <c r="E15" s="15" t="s">
        <v>22</v>
      </c>
      <c r="F15" s="20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</row>
    <row r="16" s="2" customFormat="1" ht="35" customHeight="1" spans="1:6">
      <c r="A16" s="15" t="s">
        <v>23</v>
      </c>
      <c r="B16" s="18">
        <f t="shared" si="0"/>
        <v>350</v>
      </c>
      <c r="C16" s="19"/>
      <c r="D16" s="19">
        <v>350</v>
      </c>
      <c r="E16" s="15" t="s">
        <v>24</v>
      </c>
      <c r="F16" s="20"/>
    </row>
    <row r="17" s="2" customFormat="1" ht="35" customHeight="1" spans="1:92">
      <c r="A17" s="15" t="s">
        <v>10</v>
      </c>
      <c r="B17" s="18">
        <f t="shared" si="0"/>
        <v>70</v>
      </c>
      <c r="C17" s="19"/>
      <c r="D17" s="19">
        <v>70</v>
      </c>
      <c r="E17" s="15" t="s">
        <v>25</v>
      </c>
      <c r="F17" s="2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</row>
    <row r="18" s="2" customFormat="1" ht="45" customHeight="1" spans="1:6">
      <c r="A18" s="21" t="s">
        <v>26</v>
      </c>
      <c r="B18" s="18">
        <f t="shared" si="0"/>
        <v>299.24</v>
      </c>
      <c r="C18" s="19">
        <v>299.24</v>
      </c>
      <c r="D18" s="19"/>
      <c r="E18" s="15" t="s">
        <v>27</v>
      </c>
      <c r="F18" s="20"/>
    </row>
    <row r="19" s="2" customFormat="1" ht="35" customHeight="1" spans="1:6">
      <c r="A19" s="15" t="s">
        <v>28</v>
      </c>
      <c r="B19" s="18">
        <f t="shared" si="0"/>
        <v>1965</v>
      </c>
      <c r="C19" s="19"/>
      <c r="D19" s="19">
        <v>1965</v>
      </c>
      <c r="E19" s="15" t="s">
        <v>29</v>
      </c>
      <c r="F19" s="20"/>
    </row>
    <row r="20" s="2" customFormat="1" ht="35" customHeight="1" spans="1:6">
      <c r="A20" s="15" t="s">
        <v>30</v>
      </c>
      <c r="B20" s="18">
        <f t="shared" si="0"/>
        <v>1491.2</v>
      </c>
      <c r="C20" s="19"/>
      <c r="D20" s="19">
        <v>1491.2</v>
      </c>
      <c r="E20" s="15" t="s">
        <v>31</v>
      </c>
      <c r="F20" s="20"/>
    </row>
    <row r="21" s="2" customFormat="1" ht="35" customHeight="1" spans="1:6">
      <c r="A21" s="15" t="s">
        <v>30</v>
      </c>
      <c r="B21" s="18">
        <f t="shared" si="0"/>
        <v>1434</v>
      </c>
      <c r="C21" s="19"/>
      <c r="D21" s="19">
        <v>1434</v>
      </c>
      <c r="E21" s="15" t="s">
        <v>32</v>
      </c>
      <c r="F21" s="20"/>
    </row>
    <row r="22" s="2" customFormat="1" ht="35" customHeight="1" spans="1:6">
      <c r="A22" s="15" t="s">
        <v>30</v>
      </c>
      <c r="B22" s="18">
        <f t="shared" si="0"/>
        <v>274.1</v>
      </c>
      <c r="C22" s="19">
        <v>274.1</v>
      </c>
      <c r="D22" s="19"/>
      <c r="E22" s="15" t="s">
        <v>33</v>
      </c>
      <c r="F22" s="20"/>
    </row>
    <row r="23" s="2" customFormat="1" ht="35" customHeight="1" spans="1:6">
      <c r="A23" s="15" t="s">
        <v>30</v>
      </c>
      <c r="B23" s="18">
        <f>C23+D23</f>
        <v>115.32</v>
      </c>
      <c r="C23" s="19">
        <v>48</v>
      </c>
      <c r="D23" s="19">
        <f>69-1.68</f>
        <v>67.32</v>
      </c>
      <c r="E23" s="15" t="s">
        <v>34</v>
      </c>
      <c r="F23" s="20"/>
    </row>
    <row r="24" s="2" customFormat="1" ht="35" customHeight="1" spans="1:6">
      <c r="A24" s="15" t="s">
        <v>35</v>
      </c>
      <c r="B24" s="18">
        <f>C24+D24</f>
        <v>154.62</v>
      </c>
      <c r="C24" s="19">
        <v>154.62</v>
      </c>
      <c r="D24" s="19"/>
      <c r="E24" s="15" t="s">
        <v>36</v>
      </c>
      <c r="F24" s="20"/>
    </row>
    <row r="25" s="2" customFormat="1" ht="35" customHeight="1" spans="1:92">
      <c r="A25" s="15" t="s">
        <v>37</v>
      </c>
      <c r="B25" s="18">
        <f>C25+D25</f>
        <v>178</v>
      </c>
      <c r="C25" s="19">
        <v>178</v>
      </c>
      <c r="D25" s="19"/>
      <c r="E25" s="15" t="s">
        <v>38</v>
      </c>
      <c r="F25" s="20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</row>
    <row r="26" s="2" customFormat="1" ht="35" customHeight="1" spans="1:92">
      <c r="A26" s="15" t="s">
        <v>39</v>
      </c>
      <c r="B26" s="18">
        <f>C26+D26</f>
        <v>400</v>
      </c>
      <c r="C26" s="19">
        <v>300</v>
      </c>
      <c r="D26" s="19">
        <v>100</v>
      </c>
      <c r="E26" s="15" t="s">
        <v>40</v>
      </c>
      <c r="F26" s="2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</row>
    <row r="27" s="2" customFormat="1" ht="35" customHeight="1" spans="1:92">
      <c r="A27" s="15" t="s">
        <v>39</v>
      </c>
      <c r="B27" s="18">
        <f t="shared" ref="B26:B31" si="1">C27+D27</f>
        <v>130</v>
      </c>
      <c r="C27" s="19">
        <v>130</v>
      </c>
      <c r="D27" s="19"/>
      <c r="E27" s="15" t="s">
        <v>41</v>
      </c>
      <c r="F27" s="2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</row>
    <row r="28" s="1" customFormat="1" customHeight="1" spans="1:6">
      <c r="A28" s="15"/>
      <c r="B28" s="18"/>
      <c r="C28" s="19"/>
      <c r="D28" s="19"/>
      <c r="E28" s="15"/>
      <c r="F28" s="22"/>
    </row>
    <row r="29" s="1" customFormat="1" customHeight="1" spans="1:6">
      <c r="A29" s="15"/>
      <c r="B29" s="18"/>
      <c r="C29" s="19"/>
      <c r="D29" s="19"/>
      <c r="E29" s="15"/>
      <c r="F29" s="22"/>
    </row>
    <row r="30" s="1" customFormat="1" customHeight="1" spans="1:6">
      <c r="A30" s="15"/>
      <c r="B30" s="18"/>
      <c r="C30" s="19"/>
      <c r="D30" s="19"/>
      <c r="E30" s="23"/>
      <c r="F30" s="22"/>
    </row>
    <row r="31" s="1" customFormat="1" customHeight="1" spans="1:6">
      <c r="A31" s="15"/>
      <c r="B31" s="18"/>
      <c r="C31" s="19"/>
      <c r="D31" s="19"/>
      <c r="E31" s="23"/>
      <c r="F31" s="22"/>
    </row>
    <row r="32" s="1" customFormat="1" customHeight="1" spans="1:6">
      <c r="A32" s="23"/>
      <c r="B32" s="18"/>
      <c r="C32" s="19"/>
      <c r="D32" s="19"/>
      <c r="E32" s="23"/>
      <c r="F32" s="22"/>
    </row>
  </sheetData>
  <mergeCells count="3">
    <mergeCell ref="A1:F1"/>
    <mergeCell ref="B2:C2"/>
    <mergeCell ref="B3:D3"/>
  </mergeCells>
  <printOptions horizontalCentered="1"/>
  <pageMargins left="0.751388888888889" right="0.751388888888889" top="1" bottom="1" header="0.5" footer="0.5"/>
  <pageSetup paperSize="9" scale="61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2022年1月台账中省县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薄情的世界-深情的活着</cp:lastModifiedBy>
  <dcterms:created xsi:type="dcterms:W3CDTF">2020-03-27T02:35:00Z</dcterms:created>
  <dcterms:modified xsi:type="dcterms:W3CDTF">2024-03-21T15:12:27Z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eadingLayout">
    <vt:bool>true</vt:bool>
  </property>
  <property fmtid="{D5CDD505-2E9C-101B-9397-08002B2CF9AE}" pid="4" name="ICV">
    <vt:lpwstr>DCDD9EF7CCE448DF8DE00873218735C3</vt:lpwstr>
  </property>
</Properties>
</file>