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4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<sst xmlns="http://schemas.openxmlformats.org/spreadsheetml/2006/main" count="617" uniqueCount="335">
  <si>
    <t>附件2</t>
  </si>
  <si>
    <t>部门/单位预算公开情况审核表</t>
  </si>
  <si>
    <t>部门（单位）名称：</t>
  </si>
  <si>
    <t>中共合水县委宣传部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</si>
  <si>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</si>
  <si>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</si>
  <si>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</si>
  <si>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</si>
  <si>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</si>
  <si>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</si>
  <si>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</si>
  <si>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</si>
  <si>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</si>
  <si>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</si>
  <si>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</si>
  <si>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</si>
  <si>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</si>
  <si>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</si>
  <si>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</si>
  <si>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</si>
  <si>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</si>
  <si>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</si>
  <si>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</si>
  <si>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</si>
  <si>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</si>
  <si>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</si>
  <si>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</si>
  <si>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</si>
  <si>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</si>
  <si>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</si>
  <si>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</si>
  <si>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</si>
  <si>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</si>
  <si>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</si>
  <si>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</si>
  <si>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</si>
  <si>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</si>
  <si>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</si>
  <si>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</si>
  <si>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</si>
  <si>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</si>
  <si>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</si>
  <si>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</si>
  <si>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</si>
  <si>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</si>
  <si>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</si>
  <si>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</si>
  <si>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</si>
  <si>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</si>
  <si>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</si>
  <si>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</si>
  <si>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</si>
  <si>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</si>
  <si>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</si>
  <si>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</si>
  <si>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</si>
  <si>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</si>
  <si>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</si>
  <si>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</si>
  <si>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</si>
  <si>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</si>
  <si>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</si>
  <si>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</si>
  <si>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</si>
  <si>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</si>
  <si>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</si>
  <si>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</si>
  <si>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</si>
  <si>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</si>
  <si>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</si>
  <si>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</si>
  <si>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</si>
  <si>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</si>
  <si>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</si>
  <si>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</si>
  <si>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</si>
  <si>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</si>
  <si>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</si>
  <si>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</si>
  <si>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</si>
  <si>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</si>
  <si>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</si>
  <si>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</si>
  <si>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</si>
  <si>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</si>
  <si>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</si>
  <si>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</si>
  <si>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</si>
  <si>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</si>
  <si>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</si>
  <si>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</si>
  <si>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</si>
  <si>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</si>
  <si>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</si>
  <si>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</si>
  <si>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</si>
  <si>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</si>
  <si>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工资和福利支出</t>
  </si>
  <si>
    <t>对个人和家庭补助</t>
  </si>
  <si>
    <t>公用经费</t>
  </si>
  <si>
    <t>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</si>
  <si>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</si>
  <si>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</si>
  <si>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</si>
  <si>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</si>
  <si>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</si>
  <si>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</si>
  <si>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</si>
  <si>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</si>
  <si>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</si>
  <si>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</si>
  <si>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</si>
  <si>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</si>
  <si>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</si>
  <si>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</si>
  <si>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</si>
  <si>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</si>
  <si>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</si>
  <si>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</si>
  <si>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</si>
  <si>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</si>
  <si>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</si>
  <si>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</si>
  <si>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2013301行政运行</t>
  </si>
  <si>
    <t>2210201住房公积金</t>
  </si>
  <si>
    <t>2089999其他社会保障和就业支出</t>
  </si>
  <si>
    <t>2080505机关事业单位基本养老保险缴费</t>
  </si>
  <si>
    <t>2101101行政单位医疗</t>
  </si>
  <si>
    <t>2080899其他优抚支出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</si>
  <si>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</si>
  <si>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</si>
  <si>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</si>
  <si>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</si>
  <si>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</si>
  <si>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</si>
  <si>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</si>
  <si>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</si>
  <si>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</si>
  <si>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</si>
  <si>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</si>
  <si>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</si>
  <si>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</si>
  <si>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</si>
  <si>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</si>
  <si>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</si>
  <si>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</si>
  <si>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</si>
  <si>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</si>
  <si>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</si>
  <si>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</si>
  <si>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</si>
  <si>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</si>
  <si>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</si>
  <si>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</si>
  <si>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</si>
  <si>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</si>
  <si>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</si>
  <si>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</si>
  <si>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</si>
  <si>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</si>
  <si>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</si>
  <si>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</si>
  <si>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</si>
  <si>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</si>
  <si>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</si>
  <si>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</si>
  <si>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</si>
  <si>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</si>
  <si>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</si>
  <si>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</si>
  <si>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</si>
  <si>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</si>
  <si>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</si>
  <si>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</si>
  <si>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</si>
  <si>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</si>
  <si>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信访局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</si>
  <si>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</si>
  <si>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</si>
  <si>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</si>
  <si>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</si>
  <si>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行政运行</t>
  </si>
  <si>
    <t>住房公积金</t>
  </si>
  <si>
    <t>其他社会保障和就业支出</t>
  </si>
  <si>
    <t>机关事业单位基本养老保险缴费</t>
  </si>
  <si>
    <t>行政单位医疗</t>
  </si>
  <si>
    <t>其他优抚支出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</si>
  <si>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</si>
  <si>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</si>
  <si>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</si>
  <si>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</si>
  <si>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</si>
  <si>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</si>
  <si>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</si>
  <si>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</si>
  <si>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</si>
  <si>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</si>
  <si>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</si>
  <si>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</si>
  <si>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</si>
  <si>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</si>
  <si>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</si>
  <si>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</si>
  <si>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</si>
  <si>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</si>
  <si>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</si>
  <si>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</si>
  <si>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</si>
  <si>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</si>
  <si>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</si>
  <si>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</si>
  <si>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</si>
  <si>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</si>
  <si>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t>[30216]培训费</t>
  </si>
  <si>
    <t>[30217]公务接待费</t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</si>
  <si>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</si>
  <si>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</si>
  <si>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t>[30228]工会经费</t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</si>
  <si>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</si>
  <si>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</si>
  <si>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</si>
  <si>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</si>
  <si>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</si>
  <si>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</si>
  <si>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</si>
  <si>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</si>
  <si>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</si>
  <si>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</si>
  <si>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</si>
  <si>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</si>
  <si>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项目绩效目标表
（2024年度）</t>
  </si>
  <si>
    <t>一级项目名称</t>
  </si>
  <si>
    <t>2024年县级专项（项目支出）</t>
  </si>
  <si>
    <t>二级项目名称</t>
  </si>
  <si>
    <t>2024年信访专项资金</t>
  </si>
  <si>
    <t>总目标</t>
  </si>
  <si>
    <t>保障2024年信访工作正常运转，圆满完成年初确定的各项工作目标任务。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</si>
  <si>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</si>
  <si>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</si>
  <si>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</si>
  <si>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</si>
  <si>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</si>
  <si>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</si>
  <si>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</si>
  <si>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</si>
  <si>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</si>
  <si>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</si>
  <si>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控制项目预算成本</t>
  </si>
  <si>
    <t>≤</t>
  </si>
  <si>
    <t>万元</t>
  </si>
  <si>
    <t/>
  </si>
  <si>
    <t>产出指标</t>
  </si>
  <si>
    <t>数量指标</t>
  </si>
  <si>
    <t>举办信访业务培训班</t>
  </si>
  <si>
    <t>≥</t>
  </si>
  <si>
    <t>次</t>
  </si>
  <si>
    <t>办理网上信访案件</t>
  </si>
  <si>
    <t>种</t>
  </si>
  <si>
    <t>视频会议系统</t>
  </si>
  <si>
    <t>条</t>
  </si>
  <si>
    <t>组织信访宣传活动次数</t>
  </si>
  <si>
    <t>场（次）</t>
  </si>
  <si>
    <t>举行接待日</t>
  </si>
  <si>
    <t>质量指标</t>
  </si>
  <si>
    <t>保障信访案件息诉罢访率</t>
  </si>
  <si>
    <t>%</t>
  </si>
  <si>
    <t>保障信访案件化解率</t>
  </si>
  <si>
    <t>保障信访案件办结率</t>
  </si>
  <si>
    <t>时效指标</t>
  </si>
  <si>
    <t>网上案件办结及时性</t>
  </si>
  <si>
    <t>定性</t>
  </si>
  <si>
    <t>及时</t>
  </si>
  <si>
    <t>系统交办案件办结及时率</t>
  </si>
  <si>
    <t>处置重大突出事件及时性</t>
  </si>
  <si>
    <t>效益指标</t>
  </si>
  <si>
    <t>社会效益指标</t>
  </si>
  <si>
    <t>信访秩序稳定性</t>
  </si>
  <si>
    <t>提高</t>
  </si>
  <si>
    <t>重大事件下降率</t>
  </si>
  <si>
    <t>下降</t>
  </si>
  <si>
    <t>重大节会值班</t>
  </si>
  <si>
    <t>稳定</t>
  </si>
  <si>
    <t>满意度指标</t>
  </si>
  <si>
    <t>服务对象满意度指标</t>
  </si>
  <si>
    <t>受益人群满意度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</si>
  <si>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</si>
  <si>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</si>
  <si>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</si>
  <si>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t>合水县信访局</t>
  </si>
  <si>
    <r>
      <rPr>
        <sz val="10"/>
        <rFont val="Microsoft YaHei"/>
        <charset val="134"/>
      </rPr>
      <t>联系人</t>
    </r>
  </si>
  <si>
    <t>王泳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</si>
  <si>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</si>
  <si>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</si>
  <si>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部门单位职能</t>
    </r>
  </si>
  <si>
    <t>接待来访群众，办理信访案件，维护信访秩序</t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</si>
  <si>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</si>
  <si>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</si>
  <si>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t>部门(单位)基本信息</t>
  </si>
  <si>
    <r>
      <rPr>
        <sz val="10"/>
        <rFont val="Microsoft YaHei"/>
        <charset val="134"/>
      </rPr>
      <t>直属单位（个）  ,包括：</t>
    </r>
  </si>
  <si>
    <t>直属单位一并纳入本表填报的预算绩效管理范围:</t>
  </si>
  <si>
    <t>合水县信访局为县委部门、正科级机构。</t>
  </si>
  <si>
    <t>内设职能部门(个)，包括：</t>
  </si>
  <si>
    <t>合水县信访局下设3个内设机构，分别是：办公室、接待大厅、督查复核科。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</si>
  <si>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</si>
  <si>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</si>
  <si>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人员情况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</si>
  <si>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</si>
  <si>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</si>
  <si>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人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</si>
  <si>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</si>
  <si>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</si>
  <si>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</si>
  <si>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</si>
  <si>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</si>
  <si>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</si>
  <si>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</si>
  <si>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</si>
  <si>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</si>
  <si>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</si>
  <si>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</si>
  <si>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</si>
  <si>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</si>
  <si>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</si>
  <si>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</si>
  <si>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</si>
  <si>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</si>
  <si>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</si>
  <si>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</si>
  <si>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</si>
  <si>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t>指标目标值</t>
  </si>
  <si>
    <r>
      <rPr>
        <b/>
        <sz val="10"/>
        <rFont val="Microsoft YaHei"/>
        <charset val="134"/>
      </rPr>
      <t>备注</t>
    </r>
  </si>
  <si>
    <t>30</t>
  </si>
  <si>
    <t>件</t>
  </si>
  <si>
    <t>全县信访群众满意度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</si>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</sst>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34"/>
    </font>
    <font>
      <sz val="11"/>
      <color indexed="8"/>
      <name val="Arial"/>
      <charset val="204"/>
    </font>
    <font>
      <sz val="11"/>
      <color theme="1"/>
      <name val="宋体"/>
      <charset val="134"/>
      <scheme val="minor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宋体"/>
      <charset val="204"/>
    </font>
    <font>
      <sz val="10"/>
      <color indexed="8"/>
      <name val="Arial"/>
      <charset val="204"/>
    </font>
    <font>
      <sz val="10"/>
      <name val="Microsoft YaHei"/>
      <charset val="204"/>
    </font>
    <font>
      <sz val="10"/>
      <color rgb="FF000000"/>
      <name val="宋体"/>
      <charset val="204"/>
    </font>
    <font>
      <sz val="10"/>
      <color rgb="FF000000"/>
      <name val="Arial"/>
      <charset val="134"/>
    </font>
    <font>
      <b/>
      <sz val="10"/>
      <name val="Microsoft YaHei"/>
      <charset val="204"/>
    </font>
    <font>
      <b/>
      <sz val="11"/>
      <name val="Microsoft YaHei UI"/>
      <charset val="134"/>
    </font>
    <font>
      <b/>
      <sz val="11"/>
      <color theme="1"/>
      <name val="Microsoft YaHei UI"/>
      <charset val="134"/>
    </font>
    <font>
      <sz val="10"/>
      <color theme="1"/>
      <name val="Microsoft YaHei UI"/>
      <charset val="134"/>
    </font>
    <font>
      <b/>
      <sz val="10"/>
      <name val="Microsoft YaHei UI"/>
      <charset val="134"/>
    </font>
    <font>
      <b/>
      <sz val="10"/>
      <color theme="1"/>
      <name val="Microsoft YaHei UI"/>
      <charset val="134"/>
    </font>
    <font>
      <sz val="12"/>
      <color theme="1"/>
      <name val="Microsoft YaHei UI"/>
      <charset val="134"/>
    </font>
    <font>
      <b/>
      <sz val="16"/>
      <color theme="1"/>
      <name val="Microsoft YaHei UI"/>
      <charset val="134"/>
    </font>
    <font>
      <b/>
      <sz val="12"/>
      <name val="Microsoft YaHei UI"/>
      <charset val="134"/>
    </font>
    <font>
      <sz val="11"/>
      <color theme="1"/>
      <name val="Microsoft YaHei UI"/>
      <charset val="134"/>
    </font>
    <font>
      <b/>
      <sz val="12"/>
      <color theme="1"/>
      <name val="Microsoft YaHei UI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0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43" fillId="2" borderId="20" applyNumberFormat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1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/>
    <xf numFmtId="0" fontId="16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indent="2"/>
    </xf>
    <xf numFmtId="0" fontId="26" fillId="0" borderId="9" xfId="0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right" vertical="center" wrapText="1"/>
    </xf>
    <xf numFmtId="0" fontId="26" fillId="2" borderId="9" xfId="0" applyFont="1" applyFill="1" applyBorder="1" applyAlignment="1">
      <alignment horizontal="justify" vertical="top"/>
    </xf>
    <xf numFmtId="0" fontId="26" fillId="2" borderId="9" xfId="0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right" vertical="top" wrapText="1"/>
    </xf>
    <xf numFmtId="0" fontId="24" fillId="2" borderId="9" xfId="0" applyFont="1" applyFill="1" applyBorder="1" applyAlignment="1">
      <alignment horizontal="justify" vertical="top"/>
    </xf>
    <xf numFmtId="0" fontId="24" fillId="2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center" indent="2"/>
    </xf>
    <xf numFmtId="0" fontId="27" fillId="0" borderId="0" xfId="0" applyFont="1" applyAlignment="1">
      <alignment horizontal="justify" vertical="center"/>
    </xf>
    <xf numFmtId="0" fontId="26" fillId="2" borderId="9" xfId="0" applyFont="1" applyFill="1" applyBorder="1" applyAlignment="1">
      <alignment horizontal="right" vertical="top"/>
    </xf>
    <xf numFmtId="0" fontId="24" fillId="0" borderId="9" xfId="0" applyFont="1" applyFill="1" applyBorder="1" applyAlignment="1">
      <alignment horizontal="justify" vertical="top"/>
    </xf>
    <xf numFmtId="0" fontId="24" fillId="2" borderId="9" xfId="0" applyFont="1" applyFill="1" applyBorder="1" applyAlignment="1">
      <alignment horizontal="right" vertical="top"/>
    </xf>
    <xf numFmtId="0" fontId="26" fillId="2" borderId="9" xfId="0" applyFont="1" applyFill="1" applyBorder="1" applyAlignment="1">
      <alignment horizontal="left" vertical="top"/>
    </xf>
    <xf numFmtId="0" fontId="24" fillId="2" borderId="9" xfId="0" applyFont="1" applyFill="1" applyBorder="1" applyAlignment="1">
      <alignment horizontal="left" vertical="top"/>
    </xf>
    <xf numFmtId="0" fontId="24" fillId="0" borderId="9" xfId="0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top"/>
    </xf>
    <xf numFmtId="0" fontId="24" fillId="2" borderId="9" xfId="0" applyFont="1" applyFill="1" applyBorder="1" applyAlignment="1">
      <alignment horizontal="center" vertical="top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right" wrapText="1"/>
    </xf>
    <xf numFmtId="0" fontId="24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9" xfId="0" applyFont="1" applyBorder="1" applyAlignment="1">
      <alignment horizontal="right" vertical="top"/>
    </xf>
    <xf numFmtId="0" fontId="24" fillId="0" borderId="9" xfId="0" applyFont="1" applyBorder="1" applyAlignment="1">
      <alignment horizontal="right"/>
    </xf>
    <xf numFmtId="0" fontId="24" fillId="0" borderId="9" xfId="0" applyFont="1" applyBorder="1" applyAlignment="1">
      <alignment horizontal="left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30" fillId="0" borderId="1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AA8" sqref="AA8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92" t="s">
        <v>0</v>
      </c>
    </row>
    <row r="2" ht="36.75" customHeight="1" spans="1: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ht="23.25" customHeight="1" spans="1:4">
      <c r="A3" t="s">
        <v>2</v>
      </c>
      <c r="D3" t="s">
        <v>3</v>
      </c>
    </row>
    <row r="4" ht="24.75" customHeight="1" spans="1:1">
      <c r="A4" t="s">
        <v>4</v>
      </c>
    </row>
    <row r="5" ht="33" customHeight="1" spans="1:25">
      <c r="A5" s="94"/>
      <c r="B5" s="94" t="s">
        <v>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 t="s">
        <v>6</v>
      </c>
      <c r="S5" s="94"/>
      <c r="T5" s="94"/>
      <c r="U5" s="94"/>
      <c r="V5" s="94"/>
      <c r="W5" s="94" t="s">
        <v>7</v>
      </c>
      <c r="X5" s="94"/>
      <c r="Y5" s="94"/>
    </row>
    <row r="6" ht="166.5" customHeight="1" spans="1:25">
      <c r="A6" s="95" t="s">
        <v>8</v>
      </c>
      <c r="B6" s="96" t="s">
        <v>9</v>
      </c>
      <c r="C6" s="96" t="s">
        <v>10</v>
      </c>
      <c r="D6" s="97" t="s">
        <v>11</v>
      </c>
      <c r="E6" s="97" t="s">
        <v>12</v>
      </c>
      <c r="F6" s="97" t="s">
        <v>13</v>
      </c>
      <c r="G6" s="96" t="s">
        <v>14</v>
      </c>
      <c r="H6" s="96" t="s">
        <v>15</v>
      </c>
      <c r="I6" s="96" t="s">
        <v>16</v>
      </c>
      <c r="J6" s="96" t="s">
        <v>17</v>
      </c>
      <c r="K6" s="96" t="s">
        <v>18</v>
      </c>
      <c r="L6" s="96" t="s">
        <v>19</v>
      </c>
      <c r="M6" s="96" t="s">
        <v>20</v>
      </c>
      <c r="N6" s="96" t="s">
        <v>21</v>
      </c>
      <c r="O6" s="96" t="s">
        <v>22</v>
      </c>
      <c r="P6" s="96" t="s">
        <v>23</v>
      </c>
      <c r="Q6" s="96" t="s">
        <v>24</v>
      </c>
      <c r="R6" s="96" t="s">
        <v>25</v>
      </c>
      <c r="S6" s="96" t="s">
        <v>26</v>
      </c>
      <c r="T6" s="96" t="s">
        <v>27</v>
      </c>
      <c r="U6" s="96" t="s">
        <v>28</v>
      </c>
      <c r="V6" s="96" t="s">
        <v>29</v>
      </c>
      <c r="W6" s="96" t="s">
        <v>30</v>
      </c>
      <c r="X6" s="96" t="s">
        <v>31</v>
      </c>
      <c r="Y6" s="96" t="s">
        <v>32</v>
      </c>
    </row>
    <row r="7" ht="41.25" customHeight="1" spans="1:25">
      <c r="A7" s="94" t="s">
        <v>33</v>
      </c>
      <c r="B7" s="98" t="s">
        <v>34</v>
      </c>
      <c r="C7" s="98" t="s">
        <v>34</v>
      </c>
      <c r="D7" s="98" t="s">
        <v>34</v>
      </c>
      <c r="E7" s="98" t="s">
        <v>34</v>
      </c>
      <c r="F7" s="98" t="s">
        <v>34</v>
      </c>
      <c r="G7" s="98" t="s">
        <v>34</v>
      </c>
      <c r="H7" s="98" t="s">
        <v>34</v>
      </c>
      <c r="I7" s="98" t="s">
        <v>34</v>
      </c>
      <c r="J7" s="98" t="s">
        <v>34</v>
      </c>
      <c r="K7" s="98" t="s">
        <v>34</v>
      </c>
      <c r="L7" s="98" t="s">
        <v>34</v>
      </c>
      <c r="M7" s="98" t="s">
        <v>34</v>
      </c>
      <c r="N7" s="98" t="s">
        <v>34</v>
      </c>
      <c r="O7" s="98" t="s">
        <v>34</v>
      </c>
      <c r="P7" s="98" t="s">
        <v>34</v>
      </c>
      <c r="Q7" s="98" t="s">
        <v>34</v>
      </c>
      <c r="R7" s="98" t="s">
        <v>34</v>
      </c>
      <c r="S7" s="98" t="s">
        <v>34</v>
      </c>
      <c r="T7" s="98" t="s">
        <v>34</v>
      </c>
      <c r="U7" s="98" t="s">
        <v>34</v>
      </c>
      <c r="V7" s="98" t="s">
        <v>34</v>
      </c>
      <c r="W7" s="98" t="s">
        <v>34</v>
      </c>
      <c r="X7" s="98" t="s">
        <v>34</v>
      </c>
      <c r="Y7" s="98" t="s">
        <v>34</v>
      </c>
    </row>
    <row r="8" ht="102.75" customHeight="1" spans="1:25">
      <c r="A8" s="99" t="s">
        <v>35</v>
      </c>
      <c r="B8" s="100" t="s">
        <v>36</v>
      </c>
      <c r="C8" s="101"/>
      <c r="D8" s="102"/>
      <c r="E8" s="102"/>
      <c r="F8" s="102"/>
      <c r="G8" s="102"/>
      <c r="H8" s="102"/>
      <c r="I8" s="102"/>
      <c r="J8" s="106"/>
      <c r="K8" s="99" t="s">
        <v>37</v>
      </c>
      <c r="L8" s="100" t="s">
        <v>36</v>
      </c>
      <c r="M8" s="101"/>
      <c r="N8" s="102"/>
      <c r="O8" s="102"/>
      <c r="P8" s="102"/>
      <c r="Q8" s="106"/>
      <c r="R8" s="99" t="s">
        <v>38</v>
      </c>
      <c r="S8" s="100" t="s">
        <v>36</v>
      </c>
      <c r="T8" s="107"/>
      <c r="U8" s="108"/>
      <c r="V8" s="108"/>
      <c r="W8" s="108"/>
      <c r="X8" s="108"/>
      <c r="Y8" s="110"/>
    </row>
    <row r="9" ht="38.25" customHeight="1" spans="1:25">
      <c r="A9" s="99"/>
      <c r="B9" s="103" t="s">
        <v>39</v>
      </c>
      <c r="C9" s="101"/>
      <c r="D9" s="102"/>
      <c r="E9" s="102"/>
      <c r="F9" s="102"/>
      <c r="G9" s="102"/>
      <c r="H9" s="102"/>
      <c r="I9" s="102"/>
      <c r="J9" s="106"/>
      <c r="K9" s="94"/>
      <c r="L9" s="103" t="s">
        <v>39</v>
      </c>
      <c r="M9" s="101"/>
      <c r="N9" s="102"/>
      <c r="O9" s="102"/>
      <c r="P9" s="102"/>
      <c r="Q9" s="106"/>
      <c r="R9" s="99"/>
      <c r="S9" s="109" t="s">
        <v>39</v>
      </c>
      <c r="T9" s="107"/>
      <c r="U9" s="108"/>
      <c r="V9" s="108"/>
      <c r="W9" s="108"/>
      <c r="X9" s="108"/>
      <c r="Y9" s="110"/>
    </row>
    <row r="10" ht="61.5" customHeight="1" spans="1:25">
      <c r="A10" s="104" t="s">
        <v>40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5" sqref="B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87" t="s">
        <v>41</v>
      </c>
      <c r="B1" s="87"/>
      <c r="C1" s="87"/>
      <c r="D1" s="87"/>
    </row>
    <row r="2" spans="1:4">
      <c r="A2" s="88"/>
      <c r="D2" t="s">
        <v>42</v>
      </c>
    </row>
    <row r="3" ht="15" customHeight="1" spans="1:4">
      <c r="A3" s="62" t="s">
        <v>43</v>
      </c>
      <c r="B3" s="62"/>
      <c r="C3" s="62" t="s">
        <v>44</v>
      </c>
      <c r="D3" s="62"/>
    </row>
    <row r="4" spans="1:4">
      <c r="A4" s="62" t="s">
        <v>45</v>
      </c>
      <c r="B4" s="62" t="s">
        <v>46</v>
      </c>
      <c r="C4" s="62" t="s">
        <v>45</v>
      </c>
      <c r="D4" s="62" t="s">
        <v>46</v>
      </c>
    </row>
    <row r="5" spans="1:4">
      <c r="A5" s="83" t="s">
        <v>47</v>
      </c>
      <c r="B5" s="77">
        <v>161.21135</v>
      </c>
      <c r="C5" s="83" t="s">
        <v>48</v>
      </c>
      <c r="D5" s="70">
        <v>151.04735</v>
      </c>
    </row>
    <row r="6" spans="1:4">
      <c r="A6" s="83" t="s">
        <v>49</v>
      </c>
      <c r="B6" s="77"/>
      <c r="C6" s="83" t="s">
        <v>50</v>
      </c>
      <c r="D6" s="70"/>
    </row>
    <row r="7" spans="1:4">
      <c r="A7" s="83" t="s">
        <v>51</v>
      </c>
      <c r="B7" s="77"/>
      <c r="C7" s="83" t="s">
        <v>52</v>
      </c>
      <c r="D7" s="70"/>
    </row>
    <row r="8" spans="1:4">
      <c r="A8" s="83" t="s">
        <v>53</v>
      </c>
      <c r="B8" s="77"/>
      <c r="C8" s="83" t="s">
        <v>54</v>
      </c>
      <c r="D8" s="70"/>
    </row>
    <row r="9" spans="1:4">
      <c r="A9" s="83" t="s">
        <v>55</v>
      </c>
      <c r="B9" s="77"/>
      <c r="C9" s="83" t="s">
        <v>56</v>
      </c>
      <c r="D9" s="70"/>
    </row>
    <row r="10" spans="1:4">
      <c r="A10" s="83" t="s">
        <v>57</v>
      </c>
      <c r="B10" s="77"/>
      <c r="C10" s="83" t="s">
        <v>58</v>
      </c>
      <c r="D10" s="70"/>
    </row>
    <row r="11" spans="1:4">
      <c r="A11" s="83" t="s">
        <v>59</v>
      </c>
      <c r="B11" s="77"/>
      <c r="C11" s="83" t="s">
        <v>60</v>
      </c>
      <c r="D11" s="70"/>
    </row>
    <row r="12" spans="1:4">
      <c r="A12" s="83" t="s">
        <v>61</v>
      </c>
      <c r="B12" s="77"/>
      <c r="C12" s="83" t="s">
        <v>62</v>
      </c>
      <c r="D12" s="70">
        <v>0.324</v>
      </c>
    </row>
    <row r="13" spans="1:4">
      <c r="A13" s="83" t="s">
        <v>63</v>
      </c>
      <c r="B13" s="77"/>
      <c r="C13" s="83" t="s">
        <v>64</v>
      </c>
      <c r="D13" s="70"/>
    </row>
    <row r="14" spans="1:4">
      <c r="A14" s="83"/>
      <c r="B14" s="85"/>
      <c r="C14" s="83" t="s">
        <v>65</v>
      </c>
      <c r="D14" s="70"/>
    </row>
    <row r="15" spans="1:4">
      <c r="A15" s="83"/>
      <c r="B15" s="85"/>
      <c r="C15" s="83" t="s">
        <v>66</v>
      </c>
      <c r="D15" s="70"/>
    </row>
    <row r="16" spans="1:4">
      <c r="A16" s="83"/>
      <c r="B16" s="85"/>
      <c r="C16" s="83" t="s">
        <v>67</v>
      </c>
      <c r="D16" s="70"/>
    </row>
    <row r="17" spans="1:4">
      <c r="A17" s="83"/>
      <c r="B17" s="85"/>
      <c r="C17" s="83" t="s">
        <v>68</v>
      </c>
      <c r="D17" s="70"/>
    </row>
    <row r="18" spans="1:4">
      <c r="A18" s="83"/>
      <c r="B18" s="85"/>
      <c r="C18" s="83" t="s">
        <v>69</v>
      </c>
      <c r="D18" s="70"/>
    </row>
    <row r="19" spans="1:4">
      <c r="A19" s="83"/>
      <c r="B19" s="85"/>
      <c r="C19" s="83" t="s">
        <v>70</v>
      </c>
      <c r="D19" s="70"/>
    </row>
    <row r="20" spans="1:4">
      <c r="A20" s="83"/>
      <c r="B20" s="85"/>
      <c r="C20" s="83" t="s">
        <v>71</v>
      </c>
      <c r="D20" s="70"/>
    </row>
    <row r="21" spans="1:4">
      <c r="A21" s="83"/>
      <c r="B21" s="85"/>
      <c r="C21" s="83" t="s">
        <v>72</v>
      </c>
      <c r="D21" s="70"/>
    </row>
    <row r="22" spans="1:4">
      <c r="A22" s="83"/>
      <c r="B22" s="85"/>
      <c r="C22" s="83" t="s">
        <v>73</v>
      </c>
      <c r="D22" s="70"/>
    </row>
    <row r="23" spans="1:4">
      <c r="A23" s="83"/>
      <c r="B23" s="85"/>
      <c r="C23" s="83" t="s">
        <v>74</v>
      </c>
      <c r="D23" s="70"/>
    </row>
    <row r="24" spans="1:4">
      <c r="A24" s="83"/>
      <c r="B24" s="85"/>
      <c r="C24" s="83" t="s">
        <v>75</v>
      </c>
      <c r="D24" s="70">
        <v>9.84</v>
      </c>
    </row>
    <row r="25" spans="1:4">
      <c r="A25" s="83"/>
      <c r="B25" s="85"/>
      <c r="C25" s="83" t="s">
        <v>76</v>
      </c>
      <c r="D25" s="70"/>
    </row>
    <row r="26" spans="1:4">
      <c r="A26" s="83"/>
      <c r="B26" s="85"/>
      <c r="C26" s="83" t="s">
        <v>77</v>
      </c>
      <c r="D26" s="70"/>
    </row>
    <row r="27" spans="1:4">
      <c r="A27" s="83"/>
      <c r="B27" s="85"/>
      <c r="C27" s="83" t="s">
        <v>78</v>
      </c>
      <c r="D27" s="70"/>
    </row>
    <row r="28" spans="1:4">
      <c r="A28" s="83"/>
      <c r="B28" s="85"/>
      <c r="C28" s="83" t="s">
        <v>79</v>
      </c>
      <c r="D28" s="70"/>
    </row>
    <row r="29" spans="1:4">
      <c r="A29" s="83"/>
      <c r="B29" s="85"/>
      <c r="C29" s="83" t="s">
        <v>80</v>
      </c>
      <c r="D29" s="70"/>
    </row>
    <row r="30" spans="1:4">
      <c r="A30" s="83"/>
      <c r="B30" s="85"/>
      <c r="C30" s="83" t="s">
        <v>81</v>
      </c>
      <c r="D30" s="70"/>
    </row>
    <row r="31" spans="1:4">
      <c r="A31" s="83"/>
      <c r="B31" s="85"/>
      <c r="C31" s="83" t="s">
        <v>82</v>
      </c>
      <c r="D31" s="70"/>
    </row>
    <row r="32" spans="1:4">
      <c r="A32" s="83"/>
      <c r="B32" s="85"/>
      <c r="C32" s="83" t="s">
        <v>83</v>
      </c>
      <c r="D32" s="70"/>
    </row>
    <row r="33" spans="1:4">
      <c r="A33" s="83"/>
      <c r="B33" s="85"/>
      <c r="C33" s="83" t="s">
        <v>84</v>
      </c>
      <c r="D33" s="70"/>
    </row>
    <row r="34" spans="1:4">
      <c r="A34" s="83"/>
      <c r="B34" s="85"/>
      <c r="C34" s="83" t="s">
        <v>85</v>
      </c>
      <c r="D34" s="70"/>
    </row>
    <row r="35" spans="1:4">
      <c r="A35" s="83"/>
      <c r="B35" s="85"/>
      <c r="C35" s="83"/>
      <c r="D35" s="89"/>
    </row>
    <row r="36" spans="1:4">
      <c r="A36" s="62" t="s">
        <v>86</v>
      </c>
      <c r="B36" s="64">
        <f>B5</f>
        <v>161.21135</v>
      </c>
      <c r="C36" s="62" t="s">
        <v>87</v>
      </c>
      <c r="D36" s="70">
        <f>B36</f>
        <v>161.21135</v>
      </c>
    </row>
    <row r="37" spans="1:4">
      <c r="A37" s="83" t="s">
        <v>88</v>
      </c>
      <c r="B37" s="67"/>
      <c r="C37" s="83" t="s">
        <v>89</v>
      </c>
      <c r="D37" s="67"/>
    </row>
    <row r="38" spans="1:4">
      <c r="A38" s="83" t="s">
        <v>90</v>
      </c>
      <c r="B38" s="67"/>
      <c r="C38" s="83"/>
      <c r="D38" s="90"/>
    </row>
    <row r="39" spans="1:4">
      <c r="A39" s="91"/>
      <c r="B39" s="86"/>
      <c r="C39" s="91"/>
      <c r="D39" s="90"/>
    </row>
    <row r="40" spans="1:4">
      <c r="A40" s="62" t="s">
        <v>91</v>
      </c>
      <c r="B40" s="64">
        <f>B36</f>
        <v>161.21135</v>
      </c>
      <c r="C40" s="62" t="s">
        <v>92</v>
      </c>
      <c r="D40" s="65">
        <f>D36</f>
        <v>161.21135</v>
      </c>
    </row>
    <row r="41" spans="1:1">
      <c r="A41" s="74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B5" sqref="B5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87" t="s">
        <v>94</v>
      </c>
    </row>
    <row r="2" spans="1:2">
      <c r="A2" s="88"/>
      <c r="B2" t="s">
        <v>42</v>
      </c>
    </row>
    <row r="3" ht="20" customHeight="1" spans="1:2">
      <c r="A3" s="62" t="s">
        <v>45</v>
      </c>
      <c r="B3" s="62" t="s">
        <v>46</v>
      </c>
    </row>
    <row r="4" ht="20" customHeight="1" spans="1:2">
      <c r="A4" s="62" t="s">
        <v>95</v>
      </c>
      <c r="B4" s="62">
        <v>1</v>
      </c>
    </row>
    <row r="5" ht="20" customHeight="1" spans="1:2">
      <c r="A5" s="58" t="s">
        <v>96</v>
      </c>
      <c r="B5" s="77">
        <v>161.21135</v>
      </c>
    </row>
    <row r="6" ht="20" customHeight="1" spans="1:2">
      <c r="A6" s="76" t="s">
        <v>97</v>
      </c>
      <c r="B6" s="77">
        <v>119.132045</v>
      </c>
    </row>
    <row r="7" ht="20" customHeight="1" spans="1:2">
      <c r="A7" s="71" t="s">
        <v>98</v>
      </c>
      <c r="B7" s="77">
        <v>2.479305</v>
      </c>
    </row>
    <row r="8" ht="20" customHeight="1" spans="1:2">
      <c r="A8" s="71" t="s">
        <v>99</v>
      </c>
      <c r="B8" s="77">
        <v>9.6</v>
      </c>
    </row>
    <row r="9" ht="20" customHeight="1" spans="1:2">
      <c r="A9" s="71" t="s">
        <v>100</v>
      </c>
      <c r="B9" s="77">
        <v>30</v>
      </c>
    </row>
    <row r="10" ht="20" customHeight="1" spans="1:2">
      <c r="A10" s="58" t="s">
        <v>101</v>
      </c>
      <c r="B10" s="64"/>
    </row>
    <row r="11" ht="20" customHeight="1" spans="1:2">
      <c r="A11" s="60" t="s">
        <v>102</v>
      </c>
      <c r="B11" s="64"/>
    </row>
    <row r="12" ht="20" customHeight="1" spans="1:2">
      <c r="A12" s="58" t="s">
        <v>103</v>
      </c>
      <c r="B12" s="64"/>
    </row>
    <row r="13" ht="20" customHeight="1" spans="1:2">
      <c r="A13" s="60" t="s">
        <v>102</v>
      </c>
      <c r="B13" s="64"/>
    </row>
    <row r="14" ht="20" customHeight="1" spans="1:2">
      <c r="A14" s="58" t="s">
        <v>104</v>
      </c>
      <c r="B14" s="64"/>
    </row>
    <row r="15" ht="20" customHeight="1" spans="1:2">
      <c r="A15" s="60" t="s">
        <v>102</v>
      </c>
      <c r="B15" s="64"/>
    </row>
    <row r="16" ht="20" customHeight="1" spans="1:2">
      <c r="A16" s="58" t="s">
        <v>105</v>
      </c>
      <c r="B16" s="64"/>
    </row>
    <row r="17" ht="20" customHeight="1" spans="1:2">
      <c r="A17" s="60" t="s">
        <v>102</v>
      </c>
      <c r="B17" s="64"/>
    </row>
    <row r="18" ht="20" customHeight="1" spans="1:2">
      <c r="A18" s="58" t="s">
        <v>106</v>
      </c>
      <c r="B18" s="64"/>
    </row>
    <row r="19" ht="20" customHeight="1" spans="1:2">
      <c r="A19" s="60" t="s">
        <v>102</v>
      </c>
      <c r="B19" s="64"/>
    </row>
    <row r="20" ht="20" customHeight="1" spans="1:2">
      <c r="A20" s="58" t="s">
        <v>107</v>
      </c>
      <c r="B20" s="64"/>
    </row>
    <row r="21" ht="20" customHeight="1" spans="1:2">
      <c r="A21" s="60" t="s">
        <v>102</v>
      </c>
      <c r="B21" s="64"/>
    </row>
    <row r="22" ht="20" customHeight="1" spans="1:2">
      <c r="A22" s="58" t="s">
        <v>108</v>
      </c>
      <c r="B22" s="64"/>
    </row>
    <row r="23" ht="20" customHeight="1" spans="1:2">
      <c r="A23" s="60" t="s">
        <v>102</v>
      </c>
      <c r="B23" s="64"/>
    </row>
    <row r="24" ht="20" customHeight="1" spans="1:2">
      <c r="A24" s="58" t="s">
        <v>109</v>
      </c>
      <c r="B24" s="64"/>
    </row>
    <row r="25" ht="20" customHeight="1" spans="1:2">
      <c r="A25" s="60" t="s">
        <v>102</v>
      </c>
      <c r="B25" s="64"/>
    </row>
    <row r="26" ht="20" customHeight="1" spans="1:2">
      <c r="A26" s="58" t="s">
        <v>110</v>
      </c>
      <c r="B26" s="64"/>
    </row>
    <row r="27" ht="20" customHeight="1" spans="1:2">
      <c r="A27" s="60" t="s">
        <v>111</v>
      </c>
      <c r="B27" s="64"/>
    </row>
    <row r="28" ht="20" customHeight="1" spans="1:2">
      <c r="A28" s="60" t="s">
        <v>111</v>
      </c>
      <c r="B28" s="64"/>
    </row>
    <row r="29" ht="20" customHeight="1" spans="1:2">
      <c r="A29" s="60" t="s">
        <v>111</v>
      </c>
      <c r="B29" s="64"/>
    </row>
    <row r="30" ht="20" customHeight="1" spans="1:2">
      <c r="A30" s="60" t="s">
        <v>111</v>
      </c>
      <c r="B30" s="64"/>
    </row>
    <row r="31" ht="20" customHeight="1" spans="1:2">
      <c r="A31" s="60" t="s">
        <v>111</v>
      </c>
      <c r="B31" s="64"/>
    </row>
    <row r="32" ht="20" customHeight="1" spans="1:2">
      <c r="A32" s="58" t="s">
        <v>112</v>
      </c>
      <c r="B32" s="64"/>
    </row>
    <row r="33" ht="20" customHeight="1" spans="1:2">
      <c r="A33" s="60" t="s">
        <v>102</v>
      </c>
      <c r="B33" s="64"/>
    </row>
    <row r="34" ht="20" customHeight="1" spans="1:2">
      <c r="A34" s="58" t="s">
        <v>113</v>
      </c>
      <c r="B34" s="64"/>
    </row>
    <row r="35" ht="20" customHeight="1" spans="1:2">
      <c r="A35" s="60" t="s">
        <v>102</v>
      </c>
      <c r="B35" s="64"/>
    </row>
    <row r="36" ht="20" customHeight="1" spans="1:2">
      <c r="A36" s="58" t="s">
        <v>114</v>
      </c>
      <c r="B36" s="64">
        <f>B5</f>
        <v>161.21135</v>
      </c>
    </row>
    <row r="37" spans="1:1">
      <c r="A37" s="73" t="s">
        <v>115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10" sqref="I10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52" t="s">
        <v>116</v>
      </c>
      <c r="B1" s="52"/>
      <c r="C1" s="52"/>
      <c r="D1" s="52"/>
      <c r="E1" s="52"/>
    </row>
    <row r="2" spans="1:5">
      <c r="A2" s="53"/>
      <c r="B2" s="54"/>
      <c r="C2" s="54"/>
      <c r="D2" s="54"/>
      <c r="E2" s="54" t="s">
        <v>42</v>
      </c>
    </row>
    <row r="3" ht="25" customHeight="1" spans="1:5">
      <c r="A3" s="62" t="s">
        <v>117</v>
      </c>
      <c r="B3" s="62" t="s">
        <v>118</v>
      </c>
      <c r="C3" s="62" t="s">
        <v>119</v>
      </c>
      <c r="D3" s="62" t="s">
        <v>120</v>
      </c>
      <c r="E3" s="62" t="s">
        <v>121</v>
      </c>
    </row>
    <row r="4" ht="25" customHeight="1" spans="1:5">
      <c r="A4" s="62" t="s">
        <v>95</v>
      </c>
      <c r="B4" s="62">
        <v>1</v>
      </c>
      <c r="C4" s="62">
        <v>2</v>
      </c>
      <c r="D4" s="62">
        <v>3</v>
      </c>
      <c r="E4" s="62">
        <v>4</v>
      </c>
    </row>
    <row r="5" ht="25" customHeight="1" spans="1:5">
      <c r="A5" s="68" t="s">
        <v>122</v>
      </c>
      <c r="B5" s="77">
        <v>161.21135</v>
      </c>
      <c r="C5" s="77">
        <v>131.21135</v>
      </c>
      <c r="D5" s="75">
        <v>30</v>
      </c>
      <c r="E5" s="75">
        <f>SUM(E6:E12)</f>
        <v>0</v>
      </c>
    </row>
    <row r="6" ht="25" customHeight="1" spans="1:5">
      <c r="A6" s="76" t="s">
        <v>123</v>
      </c>
      <c r="B6" s="75">
        <f>C6+D6</f>
        <v>100.321555</v>
      </c>
      <c r="C6" s="77">
        <f>C5-C7-C8-C9-C10-C11</f>
        <v>100.321555</v>
      </c>
      <c r="D6" s="75"/>
      <c r="E6" s="75"/>
    </row>
    <row r="7" ht="25" customHeight="1" spans="1:5">
      <c r="A7" s="71" t="s">
        <v>124</v>
      </c>
      <c r="B7" s="75">
        <f t="shared" ref="B7:B12" si="0">C7+D7</f>
        <v>9.84</v>
      </c>
      <c r="C7" s="70">
        <v>9.84</v>
      </c>
      <c r="D7" s="75"/>
      <c r="E7" s="75"/>
    </row>
    <row r="8" ht="25" customHeight="1" spans="1:5">
      <c r="A8" s="71" t="s">
        <v>125</v>
      </c>
      <c r="B8" s="75">
        <f t="shared" si="0"/>
        <v>2.149954</v>
      </c>
      <c r="C8" s="70">
        <v>2.149954</v>
      </c>
      <c r="D8" s="77"/>
      <c r="E8" s="77"/>
    </row>
    <row r="9" ht="25" customHeight="1" spans="1:5">
      <c r="A9" s="71" t="s">
        <v>126</v>
      </c>
      <c r="B9" s="75">
        <f t="shared" si="0"/>
        <v>12.084</v>
      </c>
      <c r="C9" s="77">
        <v>12.084</v>
      </c>
      <c r="D9" s="75"/>
      <c r="E9" s="75"/>
    </row>
    <row r="10" ht="25" customHeight="1" spans="1:5">
      <c r="A10" s="71" t="s">
        <v>127</v>
      </c>
      <c r="B10" s="75">
        <f t="shared" si="0"/>
        <v>6.491841</v>
      </c>
      <c r="C10" s="77">
        <v>6.491841</v>
      </c>
      <c r="D10" s="75"/>
      <c r="E10" s="75"/>
    </row>
    <row r="11" ht="25" customHeight="1" spans="1:5">
      <c r="A11" s="71" t="s">
        <v>128</v>
      </c>
      <c r="B11" s="75">
        <f t="shared" si="0"/>
        <v>0.324</v>
      </c>
      <c r="C11" s="77">
        <v>0.324</v>
      </c>
      <c r="D11" s="77"/>
      <c r="E11" s="77"/>
    </row>
    <row r="12" ht="25" customHeight="1" spans="1:5">
      <c r="A12" s="79"/>
      <c r="B12" s="75"/>
      <c r="C12" s="77"/>
      <c r="D12" s="77"/>
      <c r="E12" s="77"/>
    </row>
    <row r="13" ht="25" customHeight="1" spans="1:5">
      <c r="A13" s="71"/>
      <c r="B13" s="77"/>
      <c r="C13" s="77"/>
      <c r="D13" s="77"/>
      <c r="E13" s="77"/>
    </row>
    <row r="14" ht="25" customHeight="1" spans="1:5">
      <c r="A14" s="68"/>
      <c r="B14" s="75"/>
      <c r="C14" s="75"/>
      <c r="D14" s="75"/>
      <c r="E14" s="75"/>
    </row>
    <row r="15" spans="1:1">
      <c r="A15" s="73" t="s">
        <v>115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17" sqref="J1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  <col min="5" max="5" width="11.5"/>
  </cols>
  <sheetData>
    <row r="1" ht="20.25" spans="1:4">
      <c r="A1" s="52" t="s">
        <v>129</v>
      </c>
      <c r="B1" s="52"/>
      <c r="C1" s="52"/>
      <c r="D1" s="52"/>
    </row>
    <row r="2" spans="1:4">
      <c r="A2" s="53"/>
      <c r="B2" s="54"/>
      <c r="C2" s="54"/>
      <c r="D2" s="54" t="s">
        <v>42</v>
      </c>
    </row>
    <row r="3" ht="15" customHeight="1" spans="1:4">
      <c r="A3" s="62" t="s">
        <v>130</v>
      </c>
      <c r="B3" s="62"/>
      <c r="C3" s="62" t="s">
        <v>131</v>
      </c>
      <c r="D3" s="62"/>
    </row>
    <row r="4" spans="1:4">
      <c r="A4" s="62" t="s">
        <v>45</v>
      </c>
      <c r="B4" s="62" t="s">
        <v>46</v>
      </c>
      <c r="C4" s="62" t="s">
        <v>45</v>
      </c>
      <c r="D4" s="62" t="s">
        <v>132</v>
      </c>
    </row>
    <row r="5" spans="1:4">
      <c r="A5" s="83" t="s">
        <v>133</v>
      </c>
      <c r="B5" s="77">
        <v>161.21135</v>
      </c>
      <c r="C5" s="83" t="s">
        <v>134</v>
      </c>
      <c r="D5" s="77">
        <v>161.21135</v>
      </c>
    </row>
    <row r="6" spans="1:4">
      <c r="A6" s="83" t="s">
        <v>135</v>
      </c>
      <c r="B6" s="77">
        <v>161.21135</v>
      </c>
      <c r="C6" s="83" t="s">
        <v>136</v>
      </c>
      <c r="D6" s="70">
        <v>151.04735</v>
      </c>
    </row>
    <row r="7" spans="1:4">
      <c r="A7" s="83" t="s">
        <v>137</v>
      </c>
      <c r="B7" s="70"/>
      <c r="C7" s="83" t="s">
        <v>138</v>
      </c>
      <c r="D7" s="70"/>
    </row>
    <row r="8" spans="1:4">
      <c r="A8" s="83" t="s">
        <v>139</v>
      </c>
      <c r="B8" s="70"/>
      <c r="C8" s="83" t="s">
        <v>140</v>
      </c>
      <c r="D8" s="70"/>
    </row>
    <row r="9" spans="1:4">
      <c r="A9" s="83"/>
      <c r="B9" s="84"/>
      <c r="C9" s="83" t="s">
        <v>141</v>
      </c>
      <c r="D9" s="70"/>
    </row>
    <row r="10" spans="1:4">
      <c r="A10" s="83"/>
      <c r="B10" s="84"/>
      <c r="C10" s="83" t="s">
        <v>142</v>
      </c>
      <c r="D10" s="70"/>
    </row>
    <row r="11" spans="1:4">
      <c r="A11" s="83"/>
      <c r="B11" s="84"/>
      <c r="C11" s="83" t="s">
        <v>143</v>
      </c>
      <c r="D11" s="70"/>
    </row>
    <row r="12" spans="1:4">
      <c r="A12" s="85"/>
      <c r="B12" s="86"/>
      <c r="C12" s="83" t="s">
        <v>144</v>
      </c>
      <c r="D12" s="70"/>
    </row>
    <row r="13" spans="1:4">
      <c r="A13" s="85"/>
      <c r="B13" s="86"/>
      <c r="C13" s="83" t="s">
        <v>145</v>
      </c>
      <c r="D13" s="70">
        <v>0.324</v>
      </c>
    </row>
    <row r="14" spans="1:4">
      <c r="A14" s="85"/>
      <c r="B14" s="86"/>
      <c r="C14" s="83" t="s">
        <v>146</v>
      </c>
      <c r="D14" s="70"/>
    </row>
    <row r="15" spans="1:4">
      <c r="A15" s="85"/>
      <c r="B15" s="86"/>
      <c r="C15" s="83" t="s">
        <v>147</v>
      </c>
      <c r="D15" s="70"/>
    </row>
    <row r="16" spans="1:4">
      <c r="A16" s="85"/>
      <c r="B16" s="86"/>
      <c r="C16" s="83" t="s">
        <v>148</v>
      </c>
      <c r="D16" s="70"/>
    </row>
    <row r="17" spans="1:4">
      <c r="A17" s="85"/>
      <c r="B17" s="86"/>
      <c r="C17" s="83" t="s">
        <v>149</v>
      </c>
      <c r="D17" s="70"/>
    </row>
    <row r="18" spans="1:4">
      <c r="A18" s="85"/>
      <c r="B18" s="86"/>
      <c r="C18" s="83" t="s">
        <v>150</v>
      </c>
      <c r="D18" s="70"/>
    </row>
    <row r="19" spans="1:4">
      <c r="A19" s="85"/>
      <c r="B19" s="86"/>
      <c r="C19" s="83" t="s">
        <v>151</v>
      </c>
      <c r="D19" s="70"/>
    </row>
    <row r="20" spans="1:4">
      <c r="A20" s="85"/>
      <c r="B20" s="86"/>
      <c r="C20" s="83" t="s">
        <v>152</v>
      </c>
      <c r="D20" s="70"/>
    </row>
    <row r="21" spans="1:4">
      <c r="A21" s="85"/>
      <c r="B21" s="86"/>
      <c r="C21" s="83" t="s">
        <v>153</v>
      </c>
      <c r="D21" s="70"/>
    </row>
    <row r="22" spans="1:4">
      <c r="A22" s="85"/>
      <c r="B22" s="86"/>
      <c r="C22" s="83" t="s">
        <v>154</v>
      </c>
      <c r="D22" s="70"/>
    </row>
    <row r="23" spans="1:4">
      <c r="A23" s="85"/>
      <c r="B23" s="86"/>
      <c r="C23" s="83" t="s">
        <v>155</v>
      </c>
      <c r="D23" s="70"/>
    </row>
    <row r="24" spans="1:4">
      <c r="A24" s="85"/>
      <c r="B24" s="86"/>
      <c r="C24" s="83" t="s">
        <v>156</v>
      </c>
      <c r="D24" s="70"/>
    </row>
    <row r="25" spans="1:4">
      <c r="A25" s="85"/>
      <c r="B25" s="86"/>
      <c r="C25" s="83" t="s">
        <v>157</v>
      </c>
      <c r="D25" s="70">
        <v>9.84</v>
      </c>
    </row>
    <row r="26" spans="1:4">
      <c r="A26" s="85"/>
      <c r="B26" s="86"/>
      <c r="C26" s="83" t="s">
        <v>158</v>
      </c>
      <c r="D26" s="70"/>
    </row>
    <row r="27" spans="1:4">
      <c r="A27" s="85"/>
      <c r="B27" s="86"/>
      <c r="C27" s="83" t="s">
        <v>159</v>
      </c>
      <c r="D27" s="70"/>
    </row>
    <row r="28" spans="1:4">
      <c r="A28" s="85"/>
      <c r="B28" s="86"/>
      <c r="C28" s="83" t="s">
        <v>160</v>
      </c>
      <c r="D28" s="70"/>
    </row>
    <row r="29" spans="1:4">
      <c r="A29" s="85"/>
      <c r="B29" s="86"/>
      <c r="C29" s="83" t="s">
        <v>161</v>
      </c>
      <c r="D29" s="70"/>
    </row>
    <row r="30" spans="1:4">
      <c r="A30" s="85"/>
      <c r="B30" s="86"/>
      <c r="C30" s="83" t="s">
        <v>162</v>
      </c>
      <c r="D30" s="70"/>
    </row>
    <row r="31" spans="1:4">
      <c r="A31" s="85"/>
      <c r="B31" s="86"/>
      <c r="C31" s="83" t="s">
        <v>163</v>
      </c>
      <c r="D31" s="70"/>
    </row>
    <row r="32" spans="1:4">
      <c r="A32" s="85"/>
      <c r="B32" s="86"/>
      <c r="C32" s="83" t="s">
        <v>164</v>
      </c>
      <c r="D32" s="70"/>
    </row>
    <row r="33" spans="1:4">
      <c r="A33" s="85"/>
      <c r="B33" s="86"/>
      <c r="C33" s="83" t="s">
        <v>165</v>
      </c>
      <c r="D33" s="70"/>
    </row>
    <row r="34" spans="1:4">
      <c r="A34" s="85"/>
      <c r="B34" s="86"/>
      <c r="C34" s="83" t="s">
        <v>166</v>
      </c>
      <c r="D34" s="70"/>
    </row>
    <row r="35" spans="1:4">
      <c r="A35" s="85"/>
      <c r="B35" s="86"/>
      <c r="C35" s="83"/>
      <c r="D35" s="70"/>
    </row>
    <row r="36" spans="1:4">
      <c r="A36" s="62" t="s">
        <v>167</v>
      </c>
      <c r="B36" s="65">
        <f>SUM(B6:B35)</f>
        <v>161.21135</v>
      </c>
      <c r="C36" s="62" t="s">
        <v>168</v>
      </c>
      <c r="D36" s="65">
        <f>SUM(D6:D35)</f>
        <v>161.21135</v>
      </c>
    </row>
    <row r="37" spans="1:1">
      <c r="A37" s="73" t="s">
        <v>115</v>
      </c>
    </row>
    <row r="38" spans="1:1">
      <c r="A38" s="74" t="s">
        <v>169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7" sqref="N7"/>
    </sheetView>
  </sheetViews>
  <sheetFormatPr defaultColWidth="9" defaultRowHeight="13.5"/>
  <cols>
    <col min="1" max="1" width="15.25" customWidth="1"/>
    <col min="2" max="4" width="10.125"/>
    <col min="11" max="11" width="12.8833333333333" customWidth="1"/>
  </cols>
  <sheetData>
    <row r="1" ht="20.25" spans="1:11">
      <c r="A1" s="52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s="53"/>
      <c r="B2" s="54"/>
      <c r="C2" s="54"/>
      <c r="D2" s="54"/>
      <c r="E2" s="54"/>
      <c r="F2" s="54"/>
      <c r="G2" s="54"/>
      <c r="H2" s="54"/>
      <c r="I2" s="54"/>
      <c r="J2" s="54"/>
      <c r="K2" s="54" t="s">
        <v>42</v>
      </c>
    </row>
    <row r="3" ht="15" customHeight="1" spans="1:11">
      <c r="A3" s="62" t="s">
        <v>171</v>
      </c>
      <c r="B3" s="62" t="s">
        <v>122</v>
      </c>
      <c r="C3" s="62" t="s">
        <v>172</v>
      </c>
      <c r="D3" s="62"/>
      <c r="E3" s="62"/>
      <c r="F3" s="62" t="s">
        <v>173</v>
      </c>
      <c r="G3" s="62"/>
      <c r="H3" s="62"/>
      <c r="I3" s="62" t="s">
        <v>174</v>
      </c>
      <c r="J3" s="62"/>
      <c r="K3" s="62"/>
    </row>
    <row r="4" spans="1:11">
      <c r="A4" s="62"/>
      <c r="B4" s="62"/>
      <c r="C4" s="62" t="s">
        <v>132</v>
      </c>
      <c r="D4" s="62" t="s">
        <v>119</v>
      </c>
      <c r="E4" s="62" t="s">
        <v>120</v>
      </c>
      <c r="F4" s="62" t="s">
        <v>132</v>
      </c>
      <c r="G4" s="62" t="s">
        <v>119</v>
      </c>
      <c r="H4" s="62" t="s">
        <v>120</v>
      </c>
      <c r="I4" s="62" t="s">
        <v>132</v>
      </c>
      <c r="J4" s="62" t="s">
        <v>119</v>
      </c>
      <c r="K4" s="62" t="s">
        <v>120</v>
      </c>
    </row>
    <row r="5" spans="1:11">
      <c r="A5" s="80" t="s">
        <v>175</v>
      </c>
      <c r="B5" s="80">
        <v>1</v>
      </c>
      <c r="C5" s="80">
        <v>2</v>
      </c>
      <c r="D5" s="80">
        <v>3</v>
      </c>
      <c r="E5" s="80">
        <v>4</v>
      </c>
      <c r="F5" s="80">
        <v>5</v>
      </c>
      <c r="G5" s="80">
        <v>6</v>
      </c>
      <c r="H5" s="80">
        <v>7</v>
      </c>
      <c r="I5" s="80">
        <v>8</v>
      </c>
      <c r="J5" s="80">
        <v>9</v>
      </c>
      <c r="K5" s="80">
        <v>10</v>
      </c>
    </row>
    <row r="6" spans="1:11">
      <c r="A6" s="68" t="s">
        <v>122</v>
      </c>
      <c r="B6" s="81">
        <f>B7</f>
        <v>161.21135</v>
      </c>
      <c r="C6" s="81">
        <f>C7</f>
        <v>161.21135</v>
      </c>
      <c r="D6" s="81">
        <f>D7</f>
        <v>131.21135</v>
      </c>
      <c r="E6" s="81">
        <f>E7</f>
        <v>30</v>
      </c>
      <c r="F6" s="77"/>
      <c r="G6" s="77"/>
      <c r="H6" s="77"/>
      <c r="I6" s="77"/>
      <c r="J6" s="77"/>
      <c r="K6" s="77"/>
    </row>
    <row r="7" spans="1:11">
      <c r="A7" s="71" t="s">
        <v>176</v>
      </c>
      <c r="B7" s="75">
        <f>C7+F7+I7</f>
        <v>161.21135</v>
      </c>
      <c r="C7" s="82">
        <f>D7+E7</f>
        <v>161.21135</v>
      </c>
      <c r="D7" s="77">
        <v>131.21135</v>
      </c>
      <c r="E7" s="82">
        <v>30</v>
      </c>
      <c r="F7" s="77"/>
      <c r="G7" s="77"/>
      <c r="H7" s="77"/>
      <c r="I7" s="77"/>
      <c r="J7" s="77"/>
      <c r="K7" s="77"/>
    </row>
    <row r="8" spans="1:11">
      <c r="A8" s="71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>
      <c r="A9" s="71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>
      <c r="A10" s="71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>
      <c r="A11" s="71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>
      <c r="A12" s="71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>
      <c r="A13" s="71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>
      <c r="A14" s="71"/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>
      <c r="A15" s="71"/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">
      <c r="A16" s="73" t="s">
        <v>115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27" sqref="D27"/>
    </sheetView>
  </sheetViews>
  <sheetFormatPr defaultColWidth="9" defaultRowHeight="13.5" outlineLevelCol="4"/>
  <cols>
    <col min="1" max="1" width="28.625" customWidth="1"/>
    <col min="2" max="2" width="24.625" customWidth="1"/>
    <col min="3" max="5" width="12" customWidth="1"/>
  </cols>
  <sheetData>
    <row r="1" ht="20.25" spans="1:5">
      <c r="A1" s="52" t="s">
        <v>177</v>
      </c>
      <c r="B1" s="52"/>
      <c r="C1" s="52"/>
      <c r="D1" s="52"/>
      <c r="E1" s="52"/>
    </row>
    <row r="2" spans="1:5">
      <c r="A2" s="53"/>
      <c r="B2" s="54"/>
      <c r="C2" s="54"/>
      <c r="D2" s="54"/>
      <c r="E2" s="54" t="s">
        <v>42</v>
      </c>
    </row>
    <row r="3" ht="15" customHeight="1" spans="1:5">
      <c r="A3" s="62" t="s">
        <v>117</v>
      </c>
      <c r="B3" s="62"/>
      <c r="C3" s="62" t="s">
        <v>172</v>
      </c>
      <c r="D3" s="62"/>
      <c r="E3" s="62"/>
    </row>
    <row r="4" spans="1:5">
      <c r="A4" s="62" t="s">
        <v>178</v>
      </c>
      <c r="B4" s="62" t="s">
        <v>179</v>
      </c>
      <c r="C4" s="62" t="s">
        <v>132</v>
      </c>
      <c r="D4" s="62" t="s">
        <v>119</v>
      </c>
      <c r="E4" s="62" t="s">
        <v>120</v>
      </c>
    </row>
    <row r="5" spans="1:5">
      <c r="A5" s="62" t="s">
        <v>95</v>
      </c>
      <c r="B5" s="62" t="s">
        <v>95</v>
      </c>
      <c r="C5" s="62">
        <v>1</v>
      </c>
      <c r="D5" s="62">
        <v>2</v>
      </c>
      <c r="E5" s="62">
        <v>3</v>
      </c>
    </row>
    <row r="6" spans="1:5">
      <c r="A6" s="78" t="s">
        <v>180</v>
      </c>
      <c r="B6" s="78" t="s">
        <v>122</v>
      </c>
      <c r="C6" s="75">
        <f>SUM(C7:C15)</f>
        <v>161.21135</v>
      </c>
      <c r="D6" s="75">
        <f>SUM(D7:D15)</f>
        <v>131.21135</v>
      </c>
      <c r="E6" s="75">
        <v>30</v>
      </c>
    </row>
    <row r="7" spans="1:5">
      <c r="A7" s="76">
        <v>2013301</v>
      </c>
      <c r="B7" s="76" t="s">
        <v>181</v>
      </c>
      <c r="C7" s="75">
        <f t="shared" ref="C7:C13" si="0">D7+E7</f>
        <v>130.321555</v>
      </c>
      <c r="D7" s="77">
        <v>100.321555</v>
      </c>
      <c r="E7" s="75">
        <v>30</v>
      </c>
    </row>
    <row r="8" spans="1:5">
      <c r="A8" s="71">
        <v>2210201</v>
      </c>
      <c r="B8" s="71" t="s">
        <v>182</v>
      </c>
      <c r="C8" s="75">
        <f t="shared" si="0"/>
        <v>9.84</v>
      </c>
      <c r="D8" s="77">
        <v>9.84</v>
      </c>
      <c r="E8" s="77"/>
    </row>
    <row r="9" ht="15" customHeight="1" spans="1:5">
      <c r="A9" s="71">
        <v>2089999</v>
      </c>
      <c r="B9" s="71" t="s">
        <v>183</v>
      </c>
      <c r="C9" s="75">
        <f t="shared" si="0"/>
        <v>2.149954</v>
      </c>
      <c r="D9" s="77">
        <v>2.149954</v>
      </c>
      <c r="E9" s="77"/>
    </row>
    <row r="10" spans="1:5">
      <c r="A10" s="71">
        <v>2080505</v>
      </c>
      <c r="B10" s="71" t="s">
        <v>184</v>
      </c>
      <c r="C10" s="75">
        <f t="shared" si="0"/>
        <v>12.084</v>
      </c>
      <c r="D10" s="77">
        <v>12.084</v>
      </c>
      <c r="E10" s="77"/>
    </row>
    <row r="11" spans="1:5">
      <c r="A11" s="71">
        <v>2101101</v>
      </c>
      <c r="B11" s="71" t="s">
        <v>185</v>
      </c>
      <c r="C11" s="75">
        <f t="shared" si="0"/>
        <v>6.491841</v>
      </c>
      <c r="D11" s="77">
        <v>6.491841</v>
      </c>
      <c r="E11" s="75"/>
    </row>
    <row r="12" spans="1:5">
      <c r="A12" s="71">
        <v>2080899</v>
      </c>
      <c r="B12" s="71" t="s">
        <v>186</v>
      </c>
      <c r="C12" s="75">
        <f t="shared" si="0"/>
        <v>0.324</v>
      </c>
      <c r="D12" s="77">
        <v>0.324</v>
      </c>
      <c r="E12" s="77"/>
    </row>
    <row r="13" spans="1:5">
      <c r="A13" s="79"/>
      <c r="B13" s="79"/>
      <c r="C13" s="75"/>
      <c r="D13" s="77"/>
      <c r="E13" s="77"/>
    </row>
    <row r="14" spans="1:5">
      <c r="A14" s="78"/>
      <c r="B14" s="78"/>
      <c r="C14" s="75"/>
      <c r="D14" s="75"/>
      <c r="E14" s="75"/>
    </row>
    <row r="15" spans="1:5">
      <c r="A15" s="79"/>
      <c r="B15" s="79"/>
      <c r="C15" s="75"/>
      <c r="D15" s="75"/>
      <c r="E15" s="75"/>
    </row>
    <row r="16" spans="1:1">
      <c r="A16" s="73" t="s">
        <v>115</v>
      </c>
    </row>
    <row r="17" spans="1:1">
      <c r="A17" s="74" t="s">
        <v>169</v>
      </c>
    </row>
    <row r="18" spans="1:1">
      <c r="A18" s="74" t="s">
        <v>169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32" sqref="H32"/>
    </sheetView>
  </sheetViews>
  <sheetFormatPr defaultColWidth="9" defaultRowHeight="13.5" outlineLevelCol="4"/>
  <cols>
    <col min="1" max="1" width="29.25" customWidth="1"/>
    <col min="2" max="2" width="23" customWidth="1"/>
    <col min="3" max="5" width="20.25" customWidth="1"/>
  </cols>
  <sheetData>
    <row r="1" ht="20.25" spans="1:5">
      <c r="A1" s="52" t="s">
        <v>187</v>
      </c>
      <c r="B1" s="52"/>
      <c r="C1" s="52"/>
      <c r="D1" s="52"/>
      <c r="E1" s="52"/>
    </row>
    <row r="2" spans="1:5">
      <c r="A2" s="53"/>
      <c r="B2" s="54"/>
      <c r="C2" s="54"/>
      <c r="D2" s="54"/>
      <c r="E2" s="54" t="s">
        <v>42</v>
      </c>
    </row>
    <row r="3" ht="15" customHeight="1" spans="1:5">
      <c r="A3" s="62" t="s">
        <v>188</v>
      </c>
      <c r="B3" s="62"/>
      <c r="C3" s="62" t="s">
        <v>189</v>
      </c>
      <c r="D3" s="62"/>
      <c r="E3" s="62"/>
    </row>
    <row r="4" spans="1:5">
      <c r="A4" s="62" t="s">
        <v>178</v>
      </c>
      <c r="B4" s="62" t="s">
        <v>179</v>
      </c>
      <c r="C4" s="62" t="s">
        <v>132</v>
      </c>
      <c r="D4" s="62" t="s">
        <v>190</v>
      </c>
      <c r="E4" s="62" t="s">
        <v>191</v>
      </c>
    </row>
    <row r="5" spans="1:5">
      <c r="A5" s="62" t="s">
        <v>95</v>
      </c>
      <c r="B5" s="62" t="s">
        <v>95</v>
      </c>
      <c r="C5" s="62">
        <v>1</v>
      </c>
      <c r="D5" s="62">
        <v>2</v>
      </c>
      <c r="E5" s="62">
        <v>3</v>
      </c>
    </row>
    <row r="6" spans="1:5">
      <c r="A6" s="68" t="s">
        <v>180</v>
      </c>
      <c r="B6" s="68" t="s">
        <v>122</v>
      </c>
      <c r="C6" s="75">
        <f>D6+E6</f>
        <v>140.81135</v>
      </c>
      <c r="D6" s="75">
        <f>SUM(D7:D12)</f>
        <v>131.21135</v>
      </c>
      <c r="E6" s="75">
        <f>SUM(E7:E12)</f>
        <v>9.6</v>
      </c>
    </row>
    <row r="7" spans="1:5">
      <c r="A7" s="76">
        <v>2013301</v>
      </c>
      <c r="B7" s="76" t="s">
        <v>181</v>
      </c>
      <c r="C7" s="75">
        <f t="shared" ref="C7:C12" si="0">D7+E7</f>
        <v>109.921555</v>
      </c>
      <c r="D7" s="77">
        <v>100.321555</v>
      </c>
      <c r="E7" s="77">
        <v>9.6</v>
      </c>
    </row>
    <row r="8" spans="1:5">
      <c r="A8" s="71">
        <v>2210201</v>
      </c>
      <c r="B8" s="71" t="s">
        <v>182</v>
      </c>
      <c r="C8" s="75">
        <f t="shared" si="0"/>
        <v>9.84</v>
      </c>
      <c r="D8" s="77">
        <v>9.84</v>
      </c>
      <c r="E8" s="77"/>
    </row>
    <row r="9" spans="1:5">
      <c r="A9" s="71">
        <v>2089999</v>
      </c>
      <c r="B9" s="71" t="s">
        <v>183</v>
      </c>
      <c r="C9" s="75">
        <f t="shared" si="0"/>
        <v>2.149954</v>
      </c>
      <c r="D9" s="77">
        <v>2.149954</v>
      </c>
      <c r="E9" s="77"/>
    </row>
    <row r="10" spans="1:5">
      <c r="A10" s="71">
        <v>2080505</v>
      </c>
      <c r="B10" s="71" t="s">
        <v>184</v>
      </c>
      <c r="C10" s="75">
        <f t="shared" si="0"/>
        <v>12.084</v>
      </c>
      <c r="D10" s="77">
        <v>12.084</v>
      </c>
      <c r="E10" s="77"/>
    </row>
    <row r="11" spans="1:5">
      <c r="A11" s="71">
        <v>2101101</v>
      </c>
      <c r="B11" s="71" t="s">
        <v>185</v>
      </c>
      <c r="C11" s="75">
        <f t="shared" si="0"/>
        <v>6.491841</v>
      </c>
      <c r="D11" s="77">
        <v>6.491841</v>
      </c>
      <c r="E11" s="77"/>
    </row>
    <row r="12" spans="1:5">
      <c r="A12" s="71">
        <v>2080899</v>
      </c>
      <c r="B12" s="71" t="s">
        <v>186</v>
      </c>
      <c r="C12" s="75">
        <f t="shared" si="0"/>
        <v>0.324</v>
      </c>
      <c r="D12" s="77">
        <v>0.324</v>
      </c>
      <c r="E12" s="77"/>
    </row>
    <row r="13" spans="1:5">
      <c r="A13" s="71"/>
      <c r="B13" s="71"/>
      <c r="C13" s="77"/>
      <c r="D13" s="77"/>
      <c r="E13" s="77"/>
    </row>
    <row r="14" spans="1:5">
      <c r="A14" s="68"/>
      <c r="B14" s="68"/>
      <c r="C14" s="75"/>
      <c r="D14" s="75"/>
      <c r="E14" s="75"/>
    </row>
    <row r="15" spans="1:1">
      <c r="A15" s="73" t="s">
        <v>115</v>
      </c>
    </row>
    <row r="16" spans="1:1">
      <c r="A16" s="74" t="s">
        <v>169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28" sqref="L28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52" t="s">
        <v>192</v>
      </c>
      <c r="B1" s="52"/>
      <c r="C1" s="52"/>
      <c r="D1" s="52"/>
      <c r="E1" s="52"/>
      <c r="F1" s="52"/>
      <c r="G1" s="52"/>
      <c r="H1" s="52"/>
    </row>
    <row r="2" spans="1:8">
      <c r="A2" s="53"/>
      <c r="B2" s="54"/>
      <c r="C2" s="54"/>
      <c r="D2" s="54"/>
      <c r="E2" s="54"/>
      <c r="F2" s="54"/>
      <c r="G2" s="54"/>
      <c r="H2" s="54" t="s">
        <v>42</v>
      </c>
    </row>
    <row r="3" ht="15" customHeight="1" spans="1:8">
      <c r="A3" s="62" t="s">
        <v>171</v>
      </c>
      <c r="B3" s="57" t="s">
        <v>193</v>
      </c>
      <c r="C3" s="57"/>
      <c r="D3" s="57"/>
      <c r="E3" s="57"/>
      <c r="F3" s="57"/>
      <c r="G3" s="57" t="s">
        <v>194</v>
      </c>
      <c r="H3" s="57" t="s">
        <v>195</v>
      </c>
    </row>
    <row r="4" ht="15" customHeight="1" spans="1:8">
      <c r="A4" s="62"/>
      <c r="B4" s="57" t="s">
        <v>132</v>
      </c>
      <c r="C4" s="57" t="s">
        <v>196</v>
      </c>
      <c r="D4" s="57" t="s">
        <v>197</v>
      </c>
      <c r="E4" s="57" t="s">
        <v>198</v>
      </c>
      <c r="F4" s="57"/>
      <c r="G4" s="57"/>
      <c r="H4" s="57"/>
    </row>
    <row r="5" spans="1:8">
      <c r="A5" s="62"/>
      <c r="B5" s="57"/>
      <c r="C5" s="57"/>
      <c r="D5" s="57"/>
      <c r="E5" s="57" t="s">
        <v>199</v>
      </c>
      <c r="F5" s="57" t="s">
        <v>200</v>
      </c>
      <c r="G5" s="57"/>
      <c r="H5" s="57"/>
    </row>
    <row r="6" spans="1:8">
      <c r="A6" s="57" t="s">
        <v>95</v>
      </c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>
        <v>6</v>
      </c>
      <c r="H6" s="57">
        <v>7</v>
      </c>
    </row>
    <row r="7" spans="1:8">
      <c r="A7" s="68" t="s">
        <v>122</v>
      </c>
      <c r="B7" s="69">
        <f t="shared" ref="B7:G7" si="0">B8</f>
        <v>1.5</v>
      </c>
      <c r="C7" s="69">
        <f t="shared" si="0"/>
        <v>0</v>
      </c>
      <c r="D7" s="69">
        <f t="shared" si="0"/>
        <v>0.8</v>
      </c>
      <c r="E7" s="69">
        <f t="shared" si="0"/>
        <v>0</v>
      </c>
      <c r="F7" s="69">
        <f t="shared" si="0"/>
        <v>0.7</v>
      </c>
      <c r="G7" s="69">
        <f t="shared" si="0"/>
        <v>0</v>
      </c>
      <c r="H7" s="70"/>
    </row>
    <row r="8" spans="1:8">
      <c r="A8" s="71" t="s">
        <v>176</v>
      </c>
      <c r="B8" s="72">
        <f>C8+D8+E8+F8</f>
        <v>1.5</v>
      </c>
      <c r="C8" s="72">
        <v>0</v>
      </c>
      <c r="D8" s="72">
        <v>0.8</v>
      </c>
      <c r="E8" s="72"/>
      <c r="F8" s="72">
        <v>0.7</v>
      </c>
      <c r="G8" s="72">
        <v>0</v>
      </c>
      <c r="H8" s="72">
        <v>0</v>
      </c>
    </row>
    <row r="9" spans="1:8">
      <c r="A9" s="71"/>
      <c r="B9" s="70"/>
      <c r="C9" s="70"/>
      <c r="D9" s="70"/>
      <c r="E9" s="70"/>
      <c r="F9" s="70"/>
      <c r="G9" s="70"/>
      <c r="H9" s="70"/>
    </row>
    <row r="10" spans="1:8">
      <c r="A10" s="71"/>
      <c r="B10" s="70"/>
      <c r="C10" s="70"/>
      <c r="D10" s="70"/>
      <c r="E10" s="70"/>
      <c r="F10" s="70"/>
      <c r="G10" s="70"/>
      <c r="H10" s="70"/>
    </row>
    <row r="11" spans="1:8">
      <c r="A11" s="71"/>
      <c r="B11" s="70"/>
      <c r="C11" s="70"/>
      <c r="D11" s="70"/>
      <c r="E11" s="70"/>
      <c r="F11" s="70"/>
      <c r="G11" s="70"/>
      <c r="H11" s="70"/>
    </row>
    <row r="12" spans="1:8">
      <c r="A12" s="71"/>
      <c r="B12" s="70"/>
      <c r="C12" s="70"/>
      <c r="D12" s="70"/>
      <c r="E12" s="70"/>
      <c r="F12" s="70"/>
      <c r="G12" s="70"/>
      <c r="H12" s="70"/>
    </row>
    <row r="13" spans="1:8">
      <c r="A13" s="71"/>
      <c r="B13" s="70"/>
      <c r="C13" s="70"/>
      <c r="D13" s="70"/>
      <c r="E13" s="70"/>
      <c r="F13" s="70"/>
      <c r="G13" s="70"/>
      <c r="H13" s="70"/>
    </row>
    <row r="14" spans="1:8">
      <c r="A14" s="71"/>
      <c r="B14" s="70"/>
      <c r="C14" s="70"/>
      <c r="D14" s="70"/>
      <c r="E14" s="70"/>
      <c r="F14" s="70"/>
      <c r="G14" s="70"/>
      <c r="H14" s="70"/>
    </row>
    <row r="15" spans="1:8">
      <c r="A15" s="71"/>
      <c r="B15" s="70"/>
      <c r="C15" s="70"/>
      <c r="D15" s="70"/>
      <c r="E15" s="70"/>
      <c r="F15" s="70"/>
      <c r="G15" s="70"/>
      <c r="H15" s="70"/>
    </row>
    <row r="16" spans="1:8">
      <c r="A16" s="71"/>
      <c r="B16" s="70"/>
      <c r="C16" s="70"/>
      <c r="D16" s="70"/>
      <c r="E16" s="70"/>
      <c r="F16" s="70"/>
      <c r="G16" s="70"/>
      <c r="H16" s="70"/>
    </row>
    <row r="17" spans="1:1">
      <c r="A17" s="73" t="s">
        <v>115</v>
      </c>
    </row>
    <row r="18" spans="1:1">
      <c r="A18" s="74" t="s">
        <v>169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34" sqref="I33:I34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52" t="s">
        <v>201</v>
      </c>
      <c r="B1" s="52"/>
      <c r="C1" s="52"/>
      <c r="D1" s="52"/>
      <c r="E1" s="52"/>
    </row>
    <row r="2" spans="1:5">
      <c r="A2" s="53"/>
      <c r="B2" s="54"/>
      <c r="C2" s="54"/>
      <c r="D2" s="54"/>
      <c r="E2" s="54" t="s">
        <v>42</v>
      </c>
    </row>
    <row r="3" spans="1:5">
      <c r="A3" s="62" t="s">
        <v>202</v>
      </c>
      <c r="B3" s="62" t="s">
        <v>45</v>
      </c>
      <c r="C3" s="62" t="s">
        <v>132</v>
      </c>
      <c r="D3" s="62" t="s">
        <v>119</v>
      </c>
      <c r="E3" s="62" t="s">
        <v>120</v>
      </c>
    </row>
    <row r="4" spans="1:5">
      <c r="A4" s="62" t="s">
        <v>95</v>
      </c>
      <c r="B4" s="62" t="s">
        <v>95</v>
      </c>
      <c r="C4" s="62">
        <v>1</v>
      </c>
      <c r="D4" s="62">
        <v>2</v>
      </c>
      <c r="E4" s="62">
        <v>3</v>
      </c>
    </row>
    <row r="5" spans="1:5">
      <c r="A5" s="63"/>
      <c r="B5" s="58" t="s">
        <v>122</v>
      </c>
      <c r="C5" s="64"/>
      <c r="D5" s="64">
        <f>SUM(D6:D23)</f>
        <v>9.6</v>
      </c>
      <c r="E5" s="65"/>
    </row>
    <row r="6" spans="1:5">
      <c r="A6" s="66">
        <v>1</v>
      </c>
      <c r="B6" s="60" t="s">
        <v>203</v>
      </c>
      <c r="C6" s="59"/>
      <c r="D6" s="59">
        <v>7.3</v>
      </c>
      <c r="E6" s="67"/>
    </row>
    <row r="7" spans="1:5">
      <c r="A7" s="66">
        <v>2</v>
      </c>
      <c r="B7" s="60" t="s">
        <v>204</v>
      </c>
      <c r="C7" s="59"/>
      <c r="D7" s="59"/>
      <c r="E7" s="67"/>
    </row>
    <row r="8" spans="1:5">
      <c r="A8" s="66">
        <v>3</v>
      </c>
      <c r="B8" s="60" t="s">
        <v>205</v>
      </c>
      <c r="C8" s="59"/>
      <c r="D8" s="59"/>
      <c r="E8" s="67"/>
    </row>
    <row r="9" spans="1:5">
      <c r="A9" s="66">
        <v>4</v>
      </c>
      <c r="B9" s="60" t="s">
        <v>206</v>
      </c>
      <c r="C9" s="59"/>
      <c r="D9" s="59"/>
      <c r="E9" s="67"/>
    </row>
    <row r="10" spans="1:5">
      <c r="A10" s="66">
        <v>5</v>
      </c>
      <c r="B10" s="60" t="s">
        <v>207</v>
      </c>
      <c r="C10" s="59"/>
      <c r="D10" s="59"/>
      <c r="E10" s="67"/>
    </row>
    <row r="11" spans="1:5">
      <c r="A11" s="66">
        <v>6</v>
      </c>
      <c r="B11" s="60" t="s">
        <v>208</v>
      </c>
      <c r="C11" s="59"/>
      <c r="D11" s="59"/>
      <c r="E11" s="67"/>
    </row>
    <row r="12" spans="1:5">
      <c r="A12" s="66">
        <v>7</v>
      </c>
      <c r="B12" s="60" t="s">
        <v>209</v>
      </c>
      <c r="C12" s="59"/>
      <c r="D12" s="59"/>
      <c r="E12" s="67"/>
    </row>
    <row r="13" spans="1:5">
      <c r="A13" s="66">
        <v>8</v>
      </c>
      <c r="B13" s="60" t="s">
        <v>210</v>
      </c>
      <c r="C13" s="59"/>
      <c r="D13" s="59"/>
      <c r="E13" s="67"/>
    </row>
    <row r="14" spans="1:5">
      <c r="A14" s="66">
        <v>9</v>
      </c>
      <c r="B14" s="60" t="s">
        <v>211</v>
      </c>
      <c r="C14" s="59"/>
      <c r="D14" s="59"/>
      <c r="E14" s="67"/>
    </row>
    <row r="15" spans="1:5">
      <c r="A15" s="66">
        <v>10</v>
      </c>
      <c r="B15" s="60" t="s">
        <v>212</v>
      </c>
      <c r="C15" s="59"/>
      <c r="D15" s="59"/>
      <c r="E15" s="67"/>
    </row>
    <row r="16" spans="1:5">
      <c r="A16" s="66">
        <v>11</v>
      </c>
      <c r="B16" s="60" t="s">
        <v>213</v>
      </c>
      <c r="C16" s="59"/>
      <c r="D16" s="59"/>
      <c r="E16" s="67"/>
    </row>
    <row r="17" spans="1:5">
      <c r="A17" s="66">
        <v>12</v>
      </c>
      <c r="B17" s="60" t="s">
        <v>214</v>
      </c>
      <c r="C17" s="59"/>
      <c r="D17" s="59">
        <v>0.8</v>
      </c>
      <c r="E17" s="67"/>
    </row>
    <row r="18" spans="1:5">
      <c r="A18" s="66">
        <v>13</v>
      </c>
      <c r="B18" s="60" t="s">
        <v>215</v>
      </c>
      <c r="C18" s="59"/>
      <c r="D18" s="59"/>
      <c r="E18" s="67"/>
    </row>
    <row r="19" spans="1:5">
      <c r="A19" s="66">
        <v>14</v>
      </c>
      <c r="B19" s="60" t="s">
        <v>216</v>
      </c>
      <c r="C19" s="59"/>
      <c r="D19" s="59"/>
      <c r="E19" s="67"/>
    </row>
    <row r="20" spans="1:5">
      <c r="A20" s="66"/>
      <c r="B20" s="60" t="s">
        <v>217</v>
      </c>
      <c r="C20" s="59"/>
      <c r="D20" s="59">
        <v>0.8</v>
      </c>
      <c r="E20" s="67"/>
    </row>
    <row r="21" spans="1:5">
      <c r="A21" s="66">
        <v>15</v>
      </c>
      <c r="B21" s="60" t="s">
        <v>218</v>
      </c>
      <c r="C21" s="59"/>
      <c r="D21" s="59">
        <v>0.7</v>
      </c>
      <c r="E21" s="67"/>
    </row>
    <row r="22" spans="1:5">
      <c r="A22" s="66">
        <v>16</v>
      </c>
      <c r="B22" s="60" t="s">
        <v>219</v>
      </c>
      <c r="C22" s="59"/>
      <c r="D22" s="59"/>
      <c r="E22" s="67"/>
    </row>
    <row r="23" spans="1:5">
      <c r="A23" s="66">
        <v>17</v>
      </c>
      <c r="B23" s="60" t="s">
        <v>220</v>
      </c>
      <c r="C23" s="59"/>
      <c r="D23" s="59"/>
      <c r="E23" s="67"/>
    </row>
    <row r="24" spans="1:1">
      <c r="A24" s="61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7" sqref="D27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52" t="s">
        <v>221</v>
      </c>
      <c r="B1" s="52"/>
    </row>
    <row r="2" spans="1:2">
      <c r="A2" s="53"/>
      <c r="B2" s="54" t="s">
        <v>42</v>
      </c>
    </row>
    <row r="3" ht="15" customHeight="1" spans="1:2">
      <c r="A3" s="55" t="s">
        <v>222</v>
      </c>
      <c r="B3" s="56" t="s">
        <v>223</v>
      </c>
    </row>
    <row r="4" spans="1:2">
      <c r="A4" s="55"/>
      <c r="B4" s="56"/>
    </row>
    <row r="5" spans="1:2">
      <c r="A5" s="57" t="s">
        <v>95</v>
      </c>
      <c r="B5" s="56">
        <v>1</v>
      </c>
    </row>
    <row r="6" spans="1:2">
      <c r="A6" s="58" t="s">
        <v>122</v>
      </c>
      <c r="B6" s="59"/>
    </row>
    <row r="7" spans="1:2">
      <c r="A7" s="60" t="s">
        <v>224</v>
      </c>
      <c r="B7" s="59"/>
    </row>
    <row r="8" spans="1:2">
      <c r="A8" s="60"/>
      <c r="B8" s="59"/>
    </row>
    <row r="9" spans="1:2">
      <c r="A9" s="60"/>
      <c r="B9" s="59"/>
    </row>
    <row r="10" spans="1:2">
      <c r="A10" s="60"/>
      <c r="B10" s="59"/>
    </row>
    <row r="11" spans="1:2">
      <c r="A11" s="60"/>
      <c r="B11" s="59"/>
    </row>
    <row r="12" spans="1:2">
      <c r="A12" s="60"/>
      <c r="B12" s="59"/>
    </row>
    <row r="13" spans="1:2">
      <c r="A13" s="60"/>
      <c r="B13" s="59"/>
    </row>
    <row r="14" spans="1:2">
      <c r="A14" s="60"/>
      <c r="B14" s="59"/>
    </row>
    <row r="15" spans="1:2">
      <c r="A15" s="60"/>
      <c r="B15" s="59"/>
    </row>
    <row r="16" spans="1:1">
      <c r="A16" s="61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5" sqref="C25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52" t="s">
        <v>225</v>
      </c>
      <c r="B1" s="52"/>
      <c r="C1" s="52"/>
      <c r="D1" s="52"/>
      <c r="E1" s="52"/>
    </row>
    <row r="2" spans="1:5">
      <c r="A2" s="53"/>
      <c r="B2" s="54"/>
      <c r="C2" s="54"/>
      <c r="D2" s="54"/>
      <c r="E2" s="54" t="s">
        <v>42</v>
      </c>
    </row>
    <row r="3" spans="1:5">
      <c r="A3" s="62" t="s">
        <v>171</v>
      </c>
      <c r="B3" s="62" t="s">
        <v>132</v>
      </c>
      <c r="C3" s="62" t="s">
        <v>226</v>
      </c>
      <c r="D3" s="62" t="s">
        <v>227</v>
      </c>
      <c r="E3" s="62" t="s">
        <v>228</v>
      </c>
    </row>
    <row r="4" spans="1:5">
      <c r="A4" s="62" t="s">
        <v>95</v>
      </c>
      <c r="B4" s="62">
        <v>1</v>
      </c>
      <c r="C4" s="62">
        <v>2</v>
      </c>
      <c r="D4" s="62">
        <v>3</v>
      </c>
      <c r="E4" s="62">
        <v>4</v>
      </c>
    </row>
    <row r="5" spans="1:5">
      <c r="A5" s="58" t="s">
        <v>122</v>
      </c>
      <c r="B5" s="59"/>
      <c r="C5" s="59"/>
      <c r="D5" s="59"/>
      <c r="E5" s="59"/>
    </row>
    <row r="6" spans="1:5">
      <c r="A6" s="60" t="s">
        <v>224</v>
      </c>
      <c r="B6" s="59"/>
      <c r="C6" s="59"/>
      <c r="D6" s="59"/>
      <c r="E6" s="59"/>
    </row>
    <row r="7" spans="1:5">
      <c r="A7" s="60"/>
      <c r="B7" s="59"/>
      <c r="C7" s="59"/>
      <c r="D7" s="59"/>
      <c r="E7" s="59"/>
    </row>
    <row r="8" spans="1:5">
      <c r="A8" s="60"/>
      <c r="B8" s="59"/>
      <c r="C8" s="59"/>
      <c r="D8" s="59"/>
      <c r="E8" s="59"/>
    </row>
    <row r="9" spans="1:5">
      <c r="A9" s="60"/>
      <c r="B9" s="59"/>
      <c r="C9" s="59"/>
      <c r="D9" s="59"/>
      <c r="E9" s="59"/>
    </row>
    <row r="10" spans="1:5">
      <c r="A10" s="60"/>
      <c r="B10" s="59"/>
      <c r="C10" s="59"/>
      <c r="D10" s="59"/>
      <c r="E10" s="59"/>
    </row>
    <row r="11" spans="1:5">
      <c r="A11" s="60"/>
      <c r="B11" s="59"/>
      <c r="C11" s="59"/>
      <c r="D11" s="59"/>
      <c r="E11" s="59"/>
    </row>
    <row r="12" spans="1:5">
      <c r="A12" s="60"/>
      <c r="B12" s="59"/>
      <c r="C12" s="59"/>
      <c r="D12" s="59"/>
      <c r="E12" s="59"/>
    </row>
    <row r="13" spans="1:5">
      <c r="A13" s="60"/>
      <c r="B13" s="59"/>
      <c r="C13" s="59"/>
      <c r="D13" s="59"/>
      <c r="E13" s="59"/>
    </row>
    <row r="14" spans="1:5">
      <c r="A14" s="60"/>
      <c r="B14" s="59"/>
      <c r="C14" s="59"/>
      <c r="D14" s="59"/>
      <c r="E14" s="59"/>
    </row>
    <row r="15" spans="1:1">
      <c r="A15" s="61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35" sqref="F3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52" t="s">
        <v>229</v>
      </c>
      <c r="B1" s="52"/>
    </row>
    <row r="2" spans="1:2">
      <c r="A2" s="53"/>
      <c r="B2" s="54" t="s">
        <v>42</v>
      </c>
    </row>
    <row r="3" ht="15" customHeight="1" spans="1:2">
      <c r="A3" s="55" t="s">
        <v>222</v>
      </c>
      <c r="B3" s="56" t="s">
        <v>223</v>
      </c>
    </row>
    <row r="4" spans="1:2">
      <c r="A4" s="55"/>
      <c r="B4" s="56"/>
    </row>
    <row r="5" spans="1:2">
      <c r="A5" s="57" t="s">
        <v>95</v>
      </c>
      <c r="B5" s="56">
        <v>1</v>
      </c>
    </row>
    <row r="6" spans="1:2">
      <c r="A6" s="58" t="s">
        <v>122</v>
      </c>
      <c r="B6" s="59"/>
    </row>
    <row r="7" spans="1:2">
      <c r="A7" s="60" t="s">
        <v>224</v>
      </c>
      <c r="B7" s="59"/>
    </row>
    <row r="8" spans="1:2">
      <c r="A8" s="60"/>
      <c r="B8" s="59"/>
    </row>
    <row r="9" spans="1:2">
      <c r="A9" s="60"/>
      <c r="B9" s="59"/>
    </row>
    <row r="10" spans="1:2">
      <c r="A10" s="60"/>
      <c r="B10" s="59"/>
    </row>
    <row r="11" spans="1:2">
      <c r="A11" s="60"/>
      <c r="B11" s="59"/>
    </row>
    <row r="12" spans="1:2">
      <c r="A12" s="60"/>
      <c r="B12" s="59"/>
    </row>
    <row r="13" spans="1:2">
      <c r="A13" s="60"/>
      <c r="B13" s="59"/>
    </row>
    <row r="14" spans="1:2">
      <c r="A14" s="60"/>
      <c r="B14" s="59"/>
    </row>
    <row r="15" spans="1:2">
      <c r="A15" s="60"/>
      <c r="B15" s="59"/>
    </row>
    <row r="16" spans="1:1">
      <c r="A16" s="61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$A1:$XFD1048576"/>
    </sheetView>
  </sheetViews>
  <sheetFormatPr defaultColWidth="9" defaultRowHeight="13.5" outlineLevelCol="7"/>
  <cols>
    <col min="1" max="1" width="11.75" style="35" customWidth="1"/>
    <col min="2" max="2" width="9.675" style="35" customWidth="1"/>
    <col min="3" max="3" width="17.625" style="35" customWidth="1"/>
    <col min="4" max="4" width="14.1" style="35" customWidth="1"/>
    <col min="5" max="5" width="9.80833333333333" style="35" customWidth="1"/>
    <col min="6" max="6" width="11.25" style="35" customWidth="1"/>
    <col min="7" max="7" width="7.25" style="35" customWidth="1"/>
    <col min="8" max="8" width="7.5" style="35" customWidth="1"/>
    <col min="9" max="16384" width="9" style="35"/>
  </cols>
  <sheetData>
    <row r="1" s="35" customFormat="1" ht="75" customHeight="1" spans="1:8">
      <c r="A1" s="37" t="s">
        <v>230</v>
      </c>
      <c r="B1" s="38"/>
      <c r="C1" s="38"/>
      <c r="D1" s="38"/>
      <c r="E1" s="38"/>
      <c r="F1" s="38"/>
      <c r="G1" s="38"/>
      <c r="H1" s="38"/>
    </row>
    <row r="2" s="35" customFormat="1" ht="30" customHeight="1" spans="1:8">
      <c r="A2" s="39" t="s">
        <v>231</v>
      </c>
      <c r="B2" s="40" t="s">
        <v>232</v>
      </c>
      <c r="C2" s="41"/>
      <c r="D2" s="41"/>
      <c r="E2" s="41"/>
      <c r="F2" s="41"/>
      <c r="G2" s="41"/>
      <c r="H2" s="42"/>
    </row>
    <row r="3" s="35" customFormat="1" ht="30" customHeight="1" spans="1:8">
      <c r="A3" s="39" t="s">
        <v>233</v>
      </c>
      <c r="B3" s="40" t="s">
        <v>234</v>
      </c>
      <c r="C3" s="41"/>
      <c r="D3" s="41"/>
      <c r="E3" s="41"/>
      <c r="F3" s="41"/>
      <c r="G3" s="41"/>
      <c r="H3" s="42"/>
    </row>
    <row r="4" s="35" customFormat="1" ht="33" customHeight="1" spans="1:8">
      <c r="A4" s="43" t="s">
        <v>235</v>
      </c>
      <c r="B4" s="44" t="s">
        <v>236</v>
      </c>
      <c r="C4" s="44"/>
      <c r="D4" s="44"/>
      <c r="E4" s="44"/>
      <c r="F4" s="44"/>
      <c r="G4" s="44"/>
      <c r="H4" s="44"/>
    </row>
    <row r="5" s="35" customFormat="1" ht="28.5" spans="1:8">
      <c r="A5" s="39" t="s">
        <v>237</v>
      </c>
      <c r="B5" s="39" t="s">
        <v>238</v>
      </c>
      <c r="C5" s="39" t="s">
        <v>239</v>
      </c>
      <c r="D5" s="43" t="s">
        <v>240</v>
      </c>
      <c r="E5" s="39" t="s">
        <v>241</v>
      </c>
      <c r="F5" s="39" t="s">
        <v>242</v>
      </c>
      <c r="G5" s="43" t="s">
        <v>243</v>
      </c>
      <c r="H5" s="39" t="s">
        <v>244</v>
      </c>
    </row>
    <row r="6" s="35" customFormat="1" ht="28.5" spans="1:8">
      <c r="A6" s="43" t="s">
        <v>245</v>
      </c>
      <c r="B6" s="45" t="s">
        <v>246</v>
      </c>
      <c r="C6" s="46" t="s">
        <v>247</v>
      </c>
      <c r="D6" s="46" t="s">
        <v>248</v>
      </c>
      <c r="E6" s="46">
        <v>30</v>
      </c>
      <c r="F6" s="46" t="s">
        <v>249</v>
      </c>
      <c r="G6" s="46" t="s">
        <v>250</v>
      </c>
      <c r="H6" s="46" t="s">
        <v>250</v>
      </c>
    </row>
    <row r="7" s="35" customFormat="1" ht="28.5" spans="1:8">
      <c r="A7" s="43" t="s">
        <v>251</v>
      </c>
      <c r="B7" s="45" t="s">
        <v>252</v>
      </c>
      <c r="C7" s="46" t="s">
        <v>253</v>
      </c>
      <c r="D7" s="46" t="s">
        <v>254</v>
      </c>
      <c r="E7" s="46">
        <v>2</v>
      </c>
      <c r="F7" s="46" t="s">
        <v>255</v>
      </c>
      <c r="G7" s="46" t="s">
        <v>250</v>
      </c>
      <c r="H7" s="46" t="s">
        <v>250</v>
      </c>
    </row>
    <row r="8" s="35" customFormat="1" ht="15" spans="1:8">
      <c r="A8" s="43"/>
      <c r="B8" s="45"/>
      <c r="C8" s="46" t="s">
        <v>256</v>
      </c>
      <c r="D8" s="46" t="s">
        <v>254</v>
      </c>
      <c r="E8" s="46">
        <v>15</v>
      </c>
      <c r="F8" s="46" t="s">
        <v>257</v>
      </c>
      <c r="G8" s="46" t="s">
        <v>250</v>
      </c>
      <c r="H8" s="46" t="s">
        <v>250</v>
      </c>
    </row>
    <row r="9" s="35" customFormat="1" ht="15" spans="1:8">
      <c r="A9" s="43"/>
      <c r="B9" s="45"/>
      <c r="C9" s="46" t="s">
        <v>258</v>
      </c>
      <c r="D9" s="46" t="s">
        <v>254</v>
      </c>
      <c r="E9" s="46">
        <v>1</v>
      </c>
      <c r="F9" s="46" t="s">
        <v>259</v>
      </c>
      <c r="G9" s="46" t="s">
        <v>250</v>
      </c>
      <c r="H9" s="46" t="s">
        <v>250</v>
      </c>
    </row>
    <row r="10" s="35" customFormat="1" ht="28.5" spans="1:8">
      <c r="A10" s="43"/>
      <c r="B10" s="45"/>
      <c r="C10" s="46" t="s">
        <v>260</v>
      </c>
      <c r="D10" s="46" t="s">
        <v>254</v>
      </c>
      <c r="E10" s="46">
        <v>3</v>
      </c>
      <c r="F10" s="46" t="s">
        <v>261</v>
      </c>
      <c r="G10" s="46" t="s">
        <v>250</v>
      </c>
      <c r="H10" s="46" t="s">
        <v>250</v>
      </c>
    </row>
    <row r="11" s="35" customFormat="1" ht="27" customHeight="1" spans="1:8">
      <c r="A11" s="43"/>
      <c r="B11" s="45"/>
      <c r="C11" s="46" t="s">
        <v>262</v>
      </c>
      <c r="D11" s="46" t="s">
        <v>254</v>
      </c>
      <c r="E11" s="46">
        <v>12</v>
      </c>
      <c r="F11" s="46" t="s">
        <v>261</v>
      </c>
      <c r="G11" s="46" t="s">
        <v>250</v>
      </c>
      <c r="H11" s="46" t="s">
        <v>250</v>
      </c>
    </row>
    <row r="12" s="35" customFormat="1" ht="28.5" spans="1:8">
      <c r="A12" s="43"/>
      <c r="B12" s="45" t="s">
        <v>263</v>
      </c>
      <c r="C12" s="46" t="s">
        <v>264</v>
      </c>
      <c r="D12" s="46" t="s">
        <v>254</v>
      </c>
      <c r="E12" s="46">
        <v>98</v>
      </c>
      <c r="F12" s="46" t="s">
        <v>265</v>
      </c>
      <c r="G12" s="46" t="s">
        <v>250</v>
      </c>
      <c r="H12" s="46" t="s">
        <v>250</v>
      </c>
    </row>
    <row r="13" s="35" customFormat="1" ht="28.5" spans="1:8">
      <c r="A13" s="43"/>
      <c r="B13" s="45"/>
      <c r="C13" s="46" t="s">
        <v>266</v>
      </c>
      <c r="D13" s="46" t="s">
        <v>254</v>
      </c>
      <c r="E13" s="46">
        <v>98</v>
      </c>
      <c r="F13" s="46" t="s">
        <v>265</v>
      </c>
      <c r="G13" s="46" t="s">
        <v>250</v>
      </c>
      <c r="H13" s="46" t="s">
        <v>250</v>
      </c>
    </row>
    <row r="14" s="35" customFormat="1" ht="28.5" spans="1:8">
      <c r="A14" s="43"/>
      <c r="B14" s="45"/>
      <c r="C14" s="46" t="s">
        <v>267</v>
      </c>
      <c r="D14" s="46" t="s">
        <v>254</v>
      </c>
      <c r="E14" s="46">
        <v>98</v>
      </c>
      <c r="F14" s="46" t="s">
        <v>265</v>
      </c>
      <c r="G14" s="46" t="s">
        <v>250</v>
      </c>
      <c r="H14" s="46" t="s">
        <v>250</v>
      </c>
    </row>
    <row r="15" s="35" customFormat="1" ht="28.5" spans="1:8">
      <c r="A15" s="43"/>
      <c r="B15" s="45" t="s">
        <v>268</v>
      </c>
      <c r="C15" s="46" t="s">
        <v>269</v>
      </c>
      <c r="D15" s="46" t="s">
        <v>270</v>
      </c>
      <c r="E15" s="46" t="s">
        <v>271</v>
      </c>
      <c r="F15" s="46" t="s">
        <v>250</v>
      </c>
      <c r="G15" s="46" t="s">
        <v>250</v>
      </c>
      <c r="H15" s="46" t="s">
        <v>250</v>
      </c>
    </row>
    <row r="16" s="35" customFormat="1" ht="28.5" spans="1:8">
      <c r="A16" s="43"/>
      <c r="B16" s="45"/>
      <c r="C16" s="46" t="s">
        <v>272</v>
      </c>
      <c r="D16" s="46" t="s">
        <v>270</v>
      </c>
      <c r="E16" s="46" t="s">
        <v>271</v>
      </c>
      <c r="F16" s="46" t="s">
        <v>250</v>
      </c>
      <c r="G16" s="46" t="s">
        <v>250</v>
      </c>
      <c r="H16" s="46" t="s">
        <v>250</v>
      </c>
    </row>
    <row r="17" s="35" customFormat="1" ht="28.5" spans="1:8">
      <c r="A17" s="43"/>
      <c r="B17" s="45"/>
      <c r="C17" s="46" t="s">
        <v>273</v>
      </c>
      <c r="D17" s="46" t="s">
        <v>270</v>
      </c>
      <c r="E17" s="46" t="s">
        <v>271</v>
      </c>
      <c r="F17" s="46" t="s">
        <v>250</v>
      </c>
      <c r="G17" s="46" t="s">
        <v>250</v>
      </c>
      <c r="H17" s="46" t="s">
        <v>250</v>
      </c>
    </row>
    <row r="18" s="35" customFormat="1" ht="15" spans="1:8">
      <c r="A18" s="43" t="s">
        <v>274</v>
      </c>
      <c r="B18" s="45" t="s">
        <v>275</v>
      </c>
      <c r="C18" s="46" t="s">
        <v>276</v>
      </c>
      <c r="D18" s="46" t="s">
        <v>270</v>
      </c>
      <c r="E18" s="46" t="s">
        <v>277</v>
      </c>
      <c r="F18" s="46" t="s">
        <v>250</v>
      </c>
      <c r="G18" s="46" t="s">
        <v>250</v>
      </c>
      <c r="H18" s="46" t="s">
        <v>250</v>
      </c>
    </row>
    <row r="19" s="35" customFormat="1" ht="15" spans="1:8">
      <c r="A19" s="43"/>
      <c r="B19" s="45"/>
      <c r="C19" s="46" t="s">
        <v>278</v>
      </c>
      <c r="D19" s="46" t="s">
        <v>270</v>
      </c>
      <c r="E19" s="46" t="s">
        <v>279</v>
      </c>
      <c r="F19" s="46" t="s">
        <v>250</v>
      </c>
      <c r="G19" s="46" t="s">
        <v>250</v>
      </c>
      <c r="H19" s="46" t="s">
        <v>250</v>
      </c>
    </row>
    <row r="20" s="35" customFormat="1" ht="15" spans="1:8">
      <c r="A20" s="43"/>
      <c r="B20" s="45"/>
      <c r="C20" s="46" t="s">
        <v>280</v>
      </c>
      <c r="D20" s="46" t="s">
        <v>270</v>
      </c>
      <c r="E20" s="46" t="s">
        <v>281</v>
      </c>
      <c r="F20" s="46" t="s">
        <v>250</v>
      </c>
      <c r="G20" s="46" t="s">
        <v>250</v>
      </c>
      <c r="H20" s="46" t="s">
        <v>250</v>
      </c>
    </row>
    <row r="21" s="35" customFormat="1" ht="42.75" spans="1:8">
      <c r="A21" s="43" t="s">
        <v>282</v>
      </c>
      <c r="B21" s="45" t="s">
        <v>283</v>
      </c>
      <c r="C21" s="46" t="s">
        <v>284</v>
      </c>
      <c r="D21" s="46" t="s">
        <v>254</v>
      </c>
      <c r="E21" s="46">
        <v>98</v>
      </c>
      <c r="F21" s="46" t="s">
        <v>265</v>
      </c>
      <c r="G21" s="46" t="s">
        <v>250</v>
      </c>
      <c r="H21" s="46" t="s">
        <v>250</v>
      </c>
    </row>
    <row r="22" s="35" customFormat="1" spans="1:8">
      <c r="A22" s="47"/>
      <c r="B22" s="47"/>
      <c r="C22" s="47"/>
      <c r="D22" s="48"/>
      <c r="E22" s="47"/>
      <c r="F22" s="47"/>
      <c r="G22" s="47"/>
      <c r="H22" s="47"/>
    </row>
    <row r="23" s="36" customFormat="1" ht="15" spans="1:7">
      <c r="A23" s="49" t="s">
        <v>250</v>
      </c>
      <c r="B23" s="49"/>
      <c r="C23" s="49"/>
      <c r="D23" s="49"/>
      <c r="F23" s="50" t="s">
        <v>250</v>
      </c>
      <c r="G23" s="51" t="s">
        <v>250</v>
      </c>
    </row>
  </sheetData>
  <mergeCells count="11">
    <mergeCell ref="A1:H1"/>
    <mergeCell ref="B2:H2"/>
    <mergeCell ref="B3:H3"/>
    <mergeCell ref="B4:H4"/>
    <mergeCell ref="A23:D23"/>
    <mergeCell ref="A7:A17"/>
    <mergeCell ref="A18:A20"/>
    <mergeCell ref="B7:B11"/>
    <mergeCell ref="B12:B14"/>
    <mergeCell ref="B15:B17"/>
    <mergeCell ref="B18:B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J7" sqref="J7"/>
    </sheetView>
  </sheetViews>
  <sheetFormatPr defaultColWidth="11.425" defaultRowHeight="14.25" outlineLevelCol="7"/>
  <cols>
    <col min="1" max="1" width="9.5" style="1" customWidth="1"/>
    <col min="2" max="2" width="14.875" style="1" customWidth="1"/>
    <col min="3" max="3" width="22.7583333333333" style="1" customWidth="1"/>
    <col min="4" max="4" width="9.25833333333333" style="1" customWidth="1"/>
    <col min="5" max="5" width="9.75833333333333" style="1" customWidth="1"/>
    <col min="6" max="6" width="9.375" style="1" customWidth="1"/>
    <col min="7" max="7" width="9.125" style="1" customWidth="1"/>
    <col min="8" max="8" width="9.5" style="1" customWidth="1"/>
    <col min="9" max="16384" width="11.425" style="1"/>
  </cols>
  <sheetData>
    <row r="1" s="1" customFormat="1" ht="24.75" customHeight="1" spans="1:8">
      <c r="A1" s="3" t="s">
        <v>285</v>
      </c>
      <c r="B1" s="3"/>
      <c r="C1" s="3"/>
      <c r="D1" s="3"/>
      <c r="E1" s="3"/>
      <c r="F1" s="3"/>
      <c r="G1" s="3"/>
      <c r="H1" s="3"/>
    </row>
    <row r="2" s="1" customFormat="1" ht="20.25" customHeight="1" spans="1:8">
      <c r="A2" s="4" t="s">
        <v>286</v>
      </c>
      <c r="B2" s="4"/>
      <c r="C2" s="4"/>
      <c r="D2" s="4"/>
      <c r="E2" s="4"/>
      <c r="F2" s="4"/>
      <c r="G2" s="4"/>
      <c r="H2" s="4"/>
    </row>
    <row r="3" s="1" customFormat="1" ht="17.25" customHeight="1" spans="1:8">
      <c r="A3" s="5" t="s">
        <v>287</v>
      </c>
      <c r="B3" s="6" t="s">
        <v>288</v>
      </c>
      <c r="C3" s="5"/>
      <c r="D3" s="5"/>
      <c r="E3" s="5"/>
      <c r="F3" s="5"/>
      <c r="G3" s="5"/>
      <c r="H3" s="5"/>
    </row>
    <row r="4" s="1" customFormat="1" ht="17.25" customHeight="1" spans="1:8">
      <c r="A4" s="5" t="s">
        <v>289</v>
      </c>
      <c r="B4" s="7" t="s">
        <v>290</v>
      </c>
      <c r="C4" s="8"/>
      <c r="D4" s="8"/>
      <c r="E4" s="5" t="s">
        <v>291</v>
      </c>
      <c r="F4" s="5"/>
      <c r="G4" s="8">
        <v>13884199636</v>
      </c>
      <c r="H4" s="8"/>
    </row>
    <row r="5" s="1" customFormat="1" ht="10" customHeight="1" spans="1:8">
      <c r="A5" s="5" t="s">
        <v>292</v>
      </c>
      <c r="B5" s="5"/>
      <c r="C5" s="5"/>
      <c r="D5" s="5"/>
      <c r="E5" s="5"/>
      <c r="F5" s="5"/>
      <c r="G5" s="5"/>
      <c r="H5" s="5"/>
    </row>
    <row r="6" s="1" customFormat="1" ht="9" customHeight="1" spans="1:8">
      <c r="A6" s="5"/>
      <c r="B6" s="9"/>
      <c r="C6" s="10"/>
      <c r="D6" s="10"/>
      <c r="E6" s="10"/>
      <c r="F6" s="10"/>
      <c r="G6" s="10"/>
      <c r="H6" s="10"/>
    </row>
    <row r="7" s="1" customFormat="1" ht="17.25" customHeight="1" spans="1:8">
      <c r="A7" s="5"/>
      <c r="B7" s="5" t="s">
        <v>293</v>
      </c>
      <c r="C7" s="5"/>
      <c r="D7" s="5"/>
      <c r="E7" s="5"/>
      <c r="F7" s="5"/>
      <c r="G7" s="5"/>
      <c r="H7" s="5"/>
    </row>
    <row r="8" s="1" customFormat="1" ht="16.1" customHeight="1" spans="1:8">
      <c r="A8" s="5"/>
      <c r="B8" s="9" t="s">
        <v>294</v>
      </c>
      <c r="C8" s="10"/>
      <c r="D8" s="10"/>
      <c r="E8" s="10"/>
      <c r="F8" s="10"/>
      <c r="G8" s="10"/>
      <c r="H8" s="10"/>
    </row>
    <row r="9" s="1" customFormat="1" ht="17.25" customHeight="1" spans="1:8">
      <c r="A9" s="5"/>
      <c r="B9" s="5" t="s">
        <v>295</v>
      </c>
      <c r="C9" s="5"/>
      <c r="D9" s="5"/>
      <c r="E9" s="5"/>
      <c r="F9" s="5"/>
      <c r="G9" s="5"/>
      <c r="H9" s="5"/>
    </row>
    <row r="10" s="1" customFormat="1" ht="16.1" customHeight="1" spans="1:8">
      <c r="A10" s="5"/>
      <c r="B10" s="9" t="s">
        <v>294</v>
      </c>
      <c r="C10" s="10"/>
      <c r="D10" s="10"/>
      <c r="E10" s="10"/>
      <c r="F10" s="10"/>
      <c r="G10" s="10"/>
      <c r="H10" s="10"/>
    </row>
    <row r="11" s="1" customFormat="1" ht="10" customHeight="1" spans="1:8">
      <c r="A11" s="5" t="s">
        <v>296</v>
      </c>
      <c r="B11" s="8"/>
      <c r="C11" s="8"/>
      <c r="D11" s="8"/>
      <c r="E11" s="8"/>
      <c r="F11" s="8"/>
      <c r="G11" s="8"/>
      <c r="H11" s="8"/>
    </row>
    <row r="12" s="1" customFormat="1" ht="17.25" customHeight="1" spans="1:8">
      <c r="A12" s="11" t="s">
        <v>297</v>
      </c>
      <c r="B12" s="5" t="s">
        <v>298</v>
      </c>
      <c r="C12" s="5"/>
      <c r="D12" s="5"/>
      <c r="E12" s="5"/>
      <c r="F12" s="5"/>
      <c r="G12" s="5"/>
      <c r="H12" s="5"/>
    </row>
    <row r="13" s="1" customFormat="1" ht="11" customHeight="1" spans="1:8">
      <c r="A13" s="5"/>
      <c r="B13" s="8"/>
      <c r="C13" s="8"/>
      <c r="D13" s="8"/>
      <c r="E13" s="8"/>
      <c r="F13" s="8"/>
      <c r="G13" s="8"/>
      <c r="H13" s="8"/>
    </row>
    <row r="14" s="1" customFormat="1" ht="39" customHeight="1" spans="1:8">
      <c r="A14" s="5"/>
      <c r="B14" s="11" t="s">
        <v>299</v>
      </c>
      <c r="C14" s="12" t="s">
        <v>300</v>
      </c>
      <c r="D14" s="12"/>
      <c r="E14" s="13"/>
      <c r="F14" s="13"/>
      <c r="G14" s="13"/>
      <c r="H14" s="13"/>
    </row>
    <row r="15" s="1" customFormat="1" ht="17.25" customHeight="1" spans="1:8">
      <c r="A15" s="5"/>
      <c r="B15" s="11" t="s">
        <v>301</v>
      </c>
      <c r="C15" s="5"/>
      <c r="D15" s="5"/>
      <c r="E15" s="5"/>
      <c r="F15" s="5"/>
      <c r="G15" s="5"/>
      <c r="H15" s="5"/>
    </row>
    <row r="16" s="1" customFormat="1" ht="16.1" customHeight="1" spans="1:8">
      <c r="A16" s="5"/>
      <c r="B16" s="12" t="s">
        <v>302</v>
      </c>
      <c r="C16" s="13"/>
      <c r="D16" s="13"/>
      <c r="E16" s="13"/>
      <c r="F16" s="13"/>
      <c r="G16" s="13"/>
      <c r="H16" s="13"/>
    </row>
    <row r="17" s="1" customFormat="1" ht="17.25" customHeight="1" spans="1:8">
      <c r="A17" s="5" t="s">
        <v>303</v>
      </c>
      <c r="B17" s="5" t="s">
        <v>304</v>
      </c>
      <c r="C17" s="14" t="s">
        <v>305</v>
      </c>
      <c r="D17" s="14"/>
      <c r="E17" s="15"/>
      <c r="F17" s="15"/>
      <c r="G17" s="15"/>
      <c r="H17" s="15"/>
    </row>
    <row r="18" s="1" customFormat="1" ht="13" customHeight="1" spans="1:8">
      <c r="A18" s="5"/>
      <c r="B18" s="5" t="s">
        <v>306</v>
      </c>
      <c r="C18" s="16">
        <v>8</v>
      </c>
      <c r="D18" s="16"/>
      <c r="E18" s="5"/>
      <c r="F18" s="5"/>
      <c r="G18" s="5"/>
      <c r="H18" s="5"/>
    </row>
    <row r="19" s="1" customFormat="1" ht="17.25" customHeight="1" spans="1:8">
      <c r="A19" s="5"/>
      <c r="B19" s="5" t="s">
        <v>307</v>
      </c>
      <c r="C19" s="16" t="s">
        <v>308</v>
      </c>
      <c r="D19" s="16"/>
      <c r="E19" s="5"/>
      <c r="F19" s="5"/>
      <c r="G19" s="5"/>
      <c r="H19" s="5"/>
    </row>
    <row r="20" s="1" customFormat="1" ht="21" customHeight="1" spans="1:8">
      <c r="A20" s="5" t="s">
        <v>309</v>
      </c>
      <c r="B20" s="5" t="s">
        <v>310</v>
      </c>
      <c r="C20" s="5" t="s">
        <v>311</v>
      </c>
      <c r="D20" s="5"/>
      <c r="E20" s="5"/>
      <c r="F20" s="17" t="s">
        <v>312</v>
      </c>
      <c r="G20" s="18"/>
      <c r="H20" s="5" t="s">
        <v>313</v>
      </c>
    </row>
    <row r="21" s="1" customFormat="1" ht="17.25" customHeight="1" spans="1:8">
      <c r="A21" s="5"/>
      <c r="B21" s="5" t="s">
        <v>314</v>
      </c>
      <c r="C21" s="5" t="s">
        <v>315</v>
      </c>
      <c r="D21" s="17">
        <v>121.61</v>
      </c>
      <c r="E21" s="18"/>
      <c r="F21" s="19" t="s">
        <v>316</v>
      </c>
      <c r="G21" s="20"/>
      <c r="H21" s="5"/>
    </row>
    <row r="22" s="1" customFormat="1" ht="17.25" customHeight="1" spans="1:8">
      <c r="A22" s="5"/>
      <c r="B22" s="5"/>
      <c r="C22" s="5" t="s">
        <v>317</v>
      </c>
      <c r="D22" s="17">
        <v>9.6</v>
      </c>
      <c r="E22" s="18"/>
      <c r="F22" s="21"/>
      <c r="G22" s="22"/>
      <c r="H22" s="5"/>
    </row>
    <row r="23" s="1" customFormat="1" ht="14" customHeight="1" spans="1:8">
      <c r="A23" s="5"/>
      <c r="B23" s="5"/>
      <c r="C23" s="5" t="s">
        <v>318</v>
      </c>
      <c r="D23" s="17">
        <f>SUM(E21:E22)</f>
        <v>0</v>
      </c>
      <c r="E23" s="18"/>
      <c r="F23" s="17" t="s">
        <v>319</v>
      </c>
      <c r="G23" s="18"/>
      <c r="H23" s="5"/>
    </row>
    <row r="24" s="1" customFormat="1" ht="17.25" customHeight="1" spans="1:8">
      <c r="A24" s="5"/>
      <c r="B24" s="5" t="s">
        <v>320</v>
      </c>
      <c r="C24" s="5" t="s">
        <v>321</v>
      </c>
      <c r="D24" s="17">
        <v>30</v>
      </c>
      <c r="E24" s="18"/>
      <c r="F24" s="17" t="s">
        <v>322</v>
      </c>
      <c r="G24" s="18"/>
      <c r="H24" s="5"/>
    </row>
    <row r="25" s="1" customFormat="1" ht="17.25" customHeight="1" spans="1:8">
      <c r="A25" s="5"/>
      <c r="B25" s="5"/>
      <c r="C25" s="5" t="s">
        <v>323</v>
      </c>
      <c r="D25" s="17"/>
      <c r="E25" s="18"/>
      <c r="F25" s="17" t="s">
        <v>324</v>
      </c>
      <c r="G25" s="18"/>
      <c r="H25" s="5"/>
    </row>
    <row r="26" s="1" customFormat="1" ht="17.25" customHeight="1" spans="1:8">
      <c r="A26" s="5"/>
      <c r="B26" s="5"/>
      <c r="C26" s="5" t="s">
        <v>318</v>
      </c>
      <c r="D26" s="17">
        <f>SUM(D24:D25)</f>
        <v>30</v>
      </c>
      <c r="E26" s="18"/>
      <c r="F26" s="17" t="s">
        <v>325</v>
      </c>
      <c r="G26" s="18"/>
      <c r="H26" s="5"/>
    </row>
    <row r="27" s="1" customFormat="1" ht="17.25" customHeight="1" spans="1:8">
      <c r="A27" s="23" t="s">
        <v>326</v>
      </c>
      <c r="B27" s="23" t="s">
        <v>327</v>
      </c>
      <c r="C27" s="23" t="s">
        <v>328</v>
      </c>
      <c r="D27" s="24" t="s">
        <v>240</v>
      </c>
      <c r="E27" s="24" t="s">
        <v>329</v>
      </c>
      <c r="F27" s="24" t="s">
        <v>242</v>
      </c>
      <c r="G27" s="24" t="s">
        <v>243</v>
      </c>
      <c r="H27" s="23" t="s">
        <v>330</v>
      </c>
    </row>
    <row r="28" s="1" customFormat="1" spans="1:8">
      <c r="A28" s="25" t="s">
        <v>245</v>
      </c>
      <c r="B28" s="26" t="s">
        <v>246</v>
      </c>
      <c r="C28" s="27" t="s">
        <v>247</v>
      </c>
      <c r="D28" s="27" t="s">
        <v>248</v>
      </c>
      <c r="E28" s="27" t="s">
        <v>331</v>
      </c>
      <c r="F28" s="27" t="s">
        <v>249</v>
      </c>
      <c r="G28" s="28"/>
      <c r="H28" s="28"/>
    </row>
    <row r="29" s="2" customFormat="1" ht="15" spans="1:8">
      <c r="A29" s="29" t="s">
        <v>251</v>
      </c>
      <c r="B29" s="30" t="s">
        <v>252</v>
      </c>
      <c r="C29" s="27" t="s">
        <v>253</v>
      </c>
      <c r="D29" s="27" t="s">
        <v>254</v>
      </c>
      <c r="E29" s="27">
        <v>2</v>
      </c>
      <c r="F29" s="27" t="s">
        <v>255</v>
      </c>
      <c r="G29" s="27" t="s">
        <v>250</v>
      </c>
      <c r="H29" s="31" t="s">
        <v>250</v>
      </c>
    </row>
    <row r="30" s="2" customFormat="1" ht="15" spans="1:8">
      <c r="A30" s="32"/>
      <c r="B30" s="30"/>
      <c r="C30" s="27" t="s">
        <v>256</v>
      </c>
      <c r="D30" s="27" t="s">
        <v>254</v>
      </c>
      <c r="E30" s="27">
        <v>15</v>
      </c>
      <c r="F30" s="27" t="s">
        <v>332</v>
      </c>
      <c r="G30" s="27" t="s">
        <v>250</v>
      </c>
      <c r="H30" s="31" t="s">
        <v>250</v>
      </c>
    </row>
    <row r="31" s="2" customFormat="1" ht="15" spans="1:8">
      <c r="A31" s="32"/>
      <c r="B31" s="30"/>
      <c r="C31" s="27" t="s">
        <v>258</v>
      </c>
      <c r="D31" s="27" t="s">
        <v>254</v>
      </c>
      <c r="E31" s="27">
        <v>1</v>
      </c>
      <c r="F31" s="27" t="s">
        <v>259</v>
      </c>
      <c r="G31" s="27" t="s">
        <v>250</v>
      </c>
      <c r="H31" s="31" t="s">
        <v>250</v>
      </c>
    </row>
    <row r="32" s="2" customFormat="1" ht="11" customHeight="1" spans="1:8">
      <c r="A32" s="32"/>
      <c r="B32" s="30"/>
      <c r="C32" s="27" t="s">
        <v>260</v>
      </c>
      <c r="D32" s="27" t="s">
        <v>254</v>
      </c>
      <c r="E32" s="27">
        <v>3</v>
      </c>
      <c r="F32" s="27" t="s">
        <v>261</v>
      </c>
      <c r="G32" s="27" t="s">
        <v>250</v>
      </c>
      <c r="H32" s="31" t="s">
        <v>250</v>
      </c>
    </row>
    <row r="33" s="2" customFormat="1" ht="17" customHeight="1" spans="1:8">
      <c r="A33" s="32"/>
      <c r="B33" s="30"/>
      <c r="C33" s="27" t="s">
        <v>262</v>
      </c>
      <c r="D33" s="27" t="s">
        <v>254</v>
      </c>
      <c r="E33" s="27">
        <v>12</v>
      </c>
      <c r="F33" s="27" t="s">
        <v>261</v>
      </c>
      <c r="G33" s="27" t="s">
        <v>250</v>
      </c>
      <c r="H33" s="31" t="s">
        <v>250</v>
      </c>
    </row>
    <row r="34" s="2" customFormat="1" ht="15" spans="1:8">
      <c r="A34" s="32"/>
      <c r="B34" s="30" t="s">
        <v>263</v>
      </c>
      <c r="C34" s="27" t="s">
        <v>264</v>
      </c>
      <c r="D34" s="27" t="s">
        <v>254</v>
      </c>
      <c r="E34" s="27">
        <v>98</v>
      </c>
      <c r="F34" s="27" t="s">
        <v>265</v>
      </c>
      <c r="G34" s="27" t="s">
        <v>250</v>
      </c>
      <c r="H34" s="31" t="s">
        <v>250</v>
      </c>
    </row>
    <row r="35" s="2" customFormat="1" ht="15" spans="1:8">
      <c r="A35" s="32"/>
      <c r="B35" s="30"/>
      <c r="C35" s="27" t="s">
        <v>266</v>
      </c>
      <c r="D35" s="27" t="s">
        <v>254</v>
      </c>
      <c r="E35" s="27">
        <v>98</v>
      </c>
      <c r="F35" s="27" t="s">
        <v>265</v>
      </c>
      <c r="G35" s="27" t="s">
        <v>250</v>
      </c>
      <c r="H35" s="31" t="s">
        <v>250</v>
      </c>
    </row>
    <row r="36" s="2" customFormat="1" ht="15" spans="1:8">
      <c r="A36" s="32"/>
      <c r="B36" s="30"/>
      <c r="C36" s="27" t="s">
        <v>267</v>
      </c>
      <c r="D36" s="27" t="s">
        <v>254</v>
      </c>
      <c r="E36" s="27">
        <v>98</v>
      </c>
      <c r="F36" s="27" t="s">
        <v>265</v>
      </c>
      <c r="G36" s="27" t="s">
        <v>250</v>
      </c>
      <c r="H36" s="31" t="s">
        <v>250</v>
      </c>
    </row>
    <row r="37" s="2" customFormat="1" ht="15" spans="1:8">
      <c r="A37" s="32"/>
      <c r="B37" s="30" t="s">
        <v>268</v>
      </c>
      <c r="C37" s="27" t="s">
        <v>269</v>
      </c>
      <c r="D37" s="27" t="s">
        <v>270</v>
      </c>
      <c r="E37" s="27" t="s">
        <v>271</v>
      </c>
      <c r="F37" s="27" t="s">
        <v>250</v>
      </c>
      <c r="G37" s="27" t="s">
        <v>250</v>
      </c>
      <c r="H37" s="31" t="s">
        <v>250</v>
      </c>
    </row>
    <row r="38" s="2" customFormat="1" ht="15" spans="1:8">
      <c r="A38" s="32"/>
      <c r="B38" s="30"/>
      <c r="C38" s="27" t="s">
        <v>272</v>
      </c>
      <c r="D38" s="27" t="s">
        <v>270</v>
      </c>
      <c r="E38" s="27" t="s">
        <v>271</v>
      </c>
      <c r="F38" s="27" t="s">
        <v>250</v>
      </c>
      <c r="G38" s="27" t="s">
        <v>250</v>
      </c>
      <c r="H38" s="31" t="s">
        <v>250</v>
      </c>
    </row>
    <row r="39" s="2" customFormat="1" ht="15" spans="1:8">
      <c r="A39" s="33"/>
      <c r="B39" s="30"/>
      <c r="C39" s="27" t="s">
        <v>273</v>
      </c>
      <c r="D39" s="27" t="s">
        <v>270</v>
      </c>
      <c r="E39" s="27" t="s">
        <v>271</v>
      </c>
      <c r="F39" s="27" t="s">
        <v>250</v>
      </c>
      <c r="G39" s="27" t="s">
        <v>250</v>
      </c>
      <c r="H39" s="31" t="s">
        <v>250</v>
      </c>
    </row>
    <row r="40" s="2" customFormat="1" ht="15" spans="1:8">
      <c r="A40" s="29" t="s">
        <v>274</v>
      </c>
      <c r="B40" s="30" t="s">
        <v>275</v>
      </c>
      <c r="C40" s="27" t="s">
        <v>276</v>
      </c>
      <c r="D40" s="27" t="s">
        <v>270</v>
      </c>
      <c r="E40" s="27" t="s">
        <v>277</v>
      </c>
      <c r="F40" s="27" t="s">
        <v>250</v>
      </c>
      <c r="G40" s="27" t="s">
        <v>250</v>
      </c>
      <c r="H40" s="31" t="s">
        <v>250</v>
      </c>
    </row>
    <row r="41" s="2" customFormat="1" ht="15" spans="1:8">
      <c r="A41" s="32"/>
      <c r="B41" s="30"/>
      <c r="C41" s="27" t="s">
        <v>278</v>
      </c>
      <c r="D41" s="27" t="s">
        <v>270</v>
      </c>
      <c r="E41" s="27" t="s">
        <v>279</v>
      </c>
      <c r="F41" s="27" t="s">
        <v>250</v>
      </c>
      <c r="G41" s="27" t="s">
        <v>250</v>
      </c>
      <c r="H41" s="31" t="s">
        <v>250</v>
      </c>
    </row>
    <row r="42" s="2" customFormat="1" ht="13" customHeight="1" spans="1:8">
      <c r="A42" s="33"/>
      <c r="B42" s="30"/>
      <c r="C42" s="27" t="s">
        <v>280</v>
      </c>
      <c r="D42" s="27" t="s">
        <v>270</v>
      </c>
      <c r="E42" s="27" t="s">
        <v>281</v>
      </c>
      <c r="F42" s="27" t="s">
        <v>250</v>
      </c>
      <c r="G42" s="27" t="s">
        <v>250</v>
      </c>
      <c r="H42" s="31" t="s">
        <v>250</v>
      </c>
    </row>
    <row r="43" s="1" customFormat="1" ht="39" customHeight="1" spans="1:8">
      <c r="A43" s="34" t="s">
        <v>282</v>
      </c>
      <c r="B43" s="30" t="s">
        <v>283</v>
      </c>
      <c r="C43" s="27" t="s">
        <v>333</v>
      </c>
      <c r="D43" s="27" t="s">
        <v>334</v>
      </c>
      <c r="E43" s="27">
        <v>95</v>
      </c>
      <c r="F43" s="27" t="s">
        <v>265</v>
      </c>
      <c r="G43" s="28"/>
      <c r="H43" s="28"/>
    </row>
  </sheetData>
  <mergeCells count="46">
    <mergeCell ref="A1:H1"/>
    <mergeCell ref="A2:H2"/>
    <mergeCell ref="B3:H3"/>
    <mergeCell ref="B4:C4"/>
    <mergeCell ref="G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E20"/>
    <mergeCell ref="F20:G20"/>
    <mergeCell ref="D21:E21"/>
    <mergeCell ref="D22:E22"/>
    <mergeCell ref="D23:E23"/>
    <mergeCell ref="F23:G23"/>
    <mergeCell ref="D24:E24"/>
    <mergeCell ref="F24:G24"/>
    <mergeCell ref="D25:E25"/>
    <mergeCell ref="F25:G25"/>
    <mergeCell ref="D26:E26"/>
    <mergeCell ref="F26:G26"/>
    <mergeCell ref="A5:A10"/>
    <mergeCell ref="A12:A16"/>
    <mergeCell ref="A17:A19"/>
    <mergeCell ref="A20:A26"/>
    <mergeCell ref="A29:A39"/>
    <mergeCell ref="A40:A42"/>
    <mergeCell ref="B21:B23"/>
    <mergeCell ref="B24:B26"/>
    <mergeCell ref="B29:B33"/>
    <mergeCell ref="B34:B36"/>
    <mergeCell ref="B37:B39"/>
    <mergeCell ref="B40:B42"/>
    <mergeCell ref="H21:H22"/>
    <mergeCell ref="F21:G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WPS_1689738320</cp:lastModifiedBy>
  <dcterms:created xsi:type="dcterms:W3CDTF">2023-04-12T15:17:00Z</dcterms:created>
  <cp:lastPrinted>2024-02-01T09:31:00Z</cp:lastPrinted>
  <dcterms:modified xsi:type="dcterms:W3CDTF">2024-03-14T08:36:40Z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D5CE43D5420748BCADA29289DB9241A3_13</vt:lpwstr>
  </property>
  <property fmtid="{D5CDD505-2E9C-101B-9397-08002B2CF9AE}" pid="3" name="KSOProductBuildVer">
    <vt:lpwstr>2052-12.1.0.16388</vt:lpwstr>
  </property>
</Properties>
</file>