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255" activeTab="10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<sst xmlns="http://schemas.openxmlformats.org/spreadsheetml/2006/main" count="331" uniqueCount="217">
  <si>
    <t>附件2</t>
  </si>
  <si>
    <t>部门/单位预算公开情况审核表</t>
  </si>
  <si>
    <t>部门（单位）名称：</t>
  </si>
  <si>
    <t>中国共产党合水县纪律检查委员会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</si>
  <si>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</si>
  <si>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</si>
  <si>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</si>
  <si>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</si>
  <si>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</si>
  <si>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</si>
  <si>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</si>
  <si>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</si>
  <si>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</si>
  <si>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</si>
  <si>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</si>
  <si>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</si>
  <si>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</si>
  <si>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</si>
  <si>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</si>
  <si>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</si>
  <si>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</si>
  <si>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</si>
  <si>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</si>
  <si>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</si>
  <si>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</si>
  <si>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</si>
  <si>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</si>
  <si>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</si>
  <si>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</si>
  <si>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</si>
  <si>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</si>
  <si>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</si>
  <si>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</si>
  <si>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</si>
  <si>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</si>
  <si>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</si>
  <si>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</si>
  <si>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</si>
  <si>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</si>
  <si>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</si>
  <si>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</si>
  <si>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</si>
  <si>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</si>
  <si>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</si>
  <si>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</si>
  <si>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</si>
  <si>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</si>
  <si>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</si>
  <si>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</si>
  <si>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</si>
  <si>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</si>
  <si>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</si>
  <si>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</si>
  <si>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</si>
  <si>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</si>
  <si>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</si>
  <si>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</si>
  <si>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</si>
  <si>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</si>
  <si>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</si>
  <si>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</si>
  <si>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</si>
  <si>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</si>
  <si>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</si>
  <si>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</si>
  <si>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</si>
  <si>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</si>
  <si>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</si>
  <si>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</si>
  <si>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</si>
  <si>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</si>
  <si>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</si>
  <si>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</si>
  <si>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</si>
  <si>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</si>
  <si>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</si>
  <si>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</si>
  <si>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</si>
  <si>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</si>
  <si>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</si>
  <si>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</si>
  <si>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</si>
  <si>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</si>
  <si>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</si>
  <si>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</si>
  <si>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</si>
  <si>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</si>
  <si>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</si>
  <si>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</si>
  <si>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</si>
  <si>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</si>
  <si>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</si>
  <si>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</si>
  <si>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</si>
  <si>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</si>
  <si>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</si>
  <si>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</si>
  <si>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</si>
  <si>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</si>
  <si>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</si>
  <si>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</si>
  <si>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</si>
  <si>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</si>
  <si>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</si>
  <si>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</si>
  <si>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</si>
  <si>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</si>
  <si>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</si>
  <si>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</si>
  <si>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</si>
  <si>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</si>
  <si>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</si>
  <si>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</si>
  <si>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</si>
  <si>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</si>
  <si>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</si>
  <si>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</si>
  <si>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</si>
  <si>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</si>
  <si>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</si>
  <si>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</si>
  <si>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</si>
  <si>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</si>
  <si>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</si>
  <si>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</si>
  <si>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</si>
  <si>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</si>
  <si>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</si>
  <si>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</si>
  <si>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</si>
  <si>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</si>
  <si>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</si>
  <si>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</si>
  <si>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</si>
  <si>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</si>
  <si>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</si>
  <si>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</si>
  <si>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</si>
  <si>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</si>
  <si>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</si>
  <si>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</si>
  <si>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</si>
  <si>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</si>
  <si>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</si>
  <si>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</si>
  <si>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</si>
  <si>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</si>
  <si>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</si>
  <si>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</si>
  <si>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</si>
  <si>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</si>
  <si>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</si>
  <si>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</si>
  <si>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</si>
  <si>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</si>
  <si>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</si>
  <si>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</si>
  <si>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</si>
  <si>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</si>
  <si>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</si>
  <si>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</si>
  <si>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t>单位名称</t>
  </si>
  <si>
    <t>总计</t>
  </si>
  <si>
    <t>一般公共预算支出</t>
  </si>
  <si>
    <t>政府性基金预算支出</t>
  </si>
  <si>
    <t>国有资本经营预算支出</t>
  </si>
  <si>
    <t>合计</t>
  </si>
  <si>
    <t>基本支出</t>
  </si>
  <si>
    <t>项目支出</t>
  </si>
  <si>
    <r>
      <rPr>
        <sz val="16"/>
        <color indexed="8"/>
        <rFont val="仿宋_GB2312"/>
        <family val="2"/>
        <charset val="134"/>
      </rPr>
      <t>表六、一般公共预算支出情况表</t>
    </r>
  </si>
  <si>
    <t>功能分类科目</t>
  </si>
  <si>
    <t>科目编码</t>
  </si>
  <si>
    <t>科目名称</t>
  </si>
  <si>
    <t>**</t>
  </si>
  <si>
    <t>备注：无内容应公开空表并说明情况。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</si>
  <si>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</si>
  <si>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</si>
  <si>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</si>
  <si>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t>人员经费</t>
  </si>
  <si>
    <t>公用经费</t>
  </si>
  <si>
    <t xml:space="preserve"> </t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</si>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</sst>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59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0"/>
      <color indexed="8"/>
      <name val="宋体"/>
      <family val="2"/>
      <charset val="134"/>
    </font>
    <font>
      <sz val="10"/>
      <name val="宋体"/>
      <family val="2"/>
      <charset val="134"/>
    </font>
    <font>
      <sz val="10"/>
      <color indexed="0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sz val="9"/>
      <color rgb="FF000000"/>
      <name val="仿宋_GB2312"/>
      <family val="2"/>
      <charset val="134"/>
    </font>
    <font>
      <sz val="10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33" fillId="0" borderId="0">
      <alignment vertical="center"/>
      <protection/>
    </xf>
    <xf numFmtId="9" fontId="42" fillId="0" borderId="0" applyFill="0" applyBorder="0" applyAlignment="0" applyProtection="0"/>
    <xf numFmtId="44" fontId="42" fillId="0" borderId="0" applyFill="0" applyBorder="0" applyAlignment="0" applyProtection="0"/>
    <xf numFmtId="42" fontId="42" fillId="0" borderId="0" applyFill="0" applyBorder="0" applyAlignment="0" applyProtection="0"/>
    <xf numFmtId="43" fontId="42" fillId="0" borderId="0" applyFill="0" applyBorder="0" applyAlignment="0" applyProtection="0"/>
    <xf numFmtId="41" fontId="42" fillId="0" borderId="0" applyFill="0" applyBorder="0" applyAlignment="0" applyProtection="0"/>
    <xf numFmtId="43" fontId="33" fillId="0" borderId="0" applyFill="0" applyBorder="0" applyAlignment="0" applyProtection="0">
      <alignment/>
    </xf>
    <xf numFmtId="44" fontId="33" fillId="0" borderId="0" applyFill="0" applyBorder="0" applyAlignment="0" applyProtection="0">
      <alignment/>
    </xf>
    <xf numFmtId="9" fontId="33" fillId="0" borderId="0" applyFill="0" applyBorder="0" applyAlignment="0" applyProtection="0">
      <alignment/>
    </xf>
    <xf numFmtId="41" fontId="33" fillId="0" borderId="0" applyFill="0" applyBorder="0" applyAlignment="0" applyProtection="0">
      <alignment/>
    </xf>
    <xf numFmtId="42" fontId="33" fillId="0" borderId="0" applyFill="0" applyBorder="0" applyAlignment="0" applyProtection="0">
      <alignment/>
    </xf>
    <xf numFmtId="0" fontId="58" fillId="0" borderId="0" applyNumberFormat="0" applyFill="0" applyBorder="0" applyAlignment="0" applyProtection="0">
      <alignment/>
    </xf>
    <xf numFmtId="0" fontId="57" fillId="0" borderId="0" applyNumberFormat="0" applyFill="0" applyBorder="0" applyAlignment="0" applyProtection="0">
      <alignment/>
    </xf>
    <xf numFmtId="0" fontId="33" fillId="2" borderId="1" applyNumberFormat="0" applyAlignment="0" applyProtection="0">
      <alignment/>
    </xf>
    <xf numFmtId="0" fontId="56" fillId="0" borderId="0" applyNumberFormat="0" applyFill="0" applyBorder="0" applyAlignment="0" applyProtection="0">
      <alignment/>
    </xf>
    <xf numFmtId="0" fontId="55" fillId="0" borderId="0" applyNumberFormat="0" applyFill="0" applyBorder="0" applyAlignment="0" applyProtection="0">
      <alignment/>
    </xf>
    <xf numFmtId="0" fontId="54" fillId="0" borderId="0" applyNumberFormat="0" applyFill="0" applyBorder="0" applyAlignment="0" applyProtection="0">
      <alignment/>
    </xf>
    <xf numFmtId="0" fontId="53" fillId="0" borderId="2" applyNumberFormat="0" applyFill="0" applyAlignment="0" applyProtection="0">
      <alignment/>
    </xf>
    <xf numFmtId="0" fontId="52" fillId="0" borderId="2" applyNumberFormat="0" applyFill="0" applyAlignment="0" applyProtection="0">
      <alignment/>
    </xf>
    <xf numFmtId="0" fontId="51" fillId="0" borderId="3" applyNumberFormat="0" applyFill="0" applyAlignment="0" applyProtection="0">
      <alignment/>
    </xf>
    <xf numFmtId="0" fontId="51" fillId="0" borderId="0" applyNumberFormat="0" applyFill="0" applyBorder="0" applyAlignment="0" applyProtection="0">
      <alignment/>
    </xf>
    <xf numFmtId="0" fontId="50" fillId="3" borderId="4" applyNumberFormat="0" applyAlignment="0" applyProtection="0">
      <alignment/>
    </xf>
    <xf numFmtId="0" fontId="49" fillId="4" borderId="5" applyNumberFormat="0" applyAlignment="0" applyProtection="0">
      <alignment/>
    </xf>
    <xf numFmtId="0" fontId="48" fillId="4" borderId="4" applyNumberFormat="0" applyAlignment="0" applyProtection="0">
      <alignment/>
    </xf>
    <xf numFmtId="0" fontId="47" fillId="5" borderId="6" applyNumberFormat="0" applyAlignment="0" applyProtection="0">
      <alignment/>
    </xf>
    <xf numFmtId="0" fontId="46" fillId="0" borderId="7" applyNumberFormat="0" applyFill="0" applyAlignment="0" applyProtection="0">
      <alignment/>
    </xf>
    <xf numFmtId="0" fontId="32" fillId="0" borderId="8" applyNumberFormat="0" applyFill="0" applyAlignment="0" applyProtection="0">
      <alignment/>
    </xf>
    <xf numFmtId="0" fontId="45" fillId="6" borderId="0" applyNumberFormat="0" applyBorder="0" applyAlignment="0" applyProtection="0">
      <alignment/>
    </xf>
    <xf numFmtId="0" fontId="44" fillId="7" borderId="0" applyNumberFormat="0" applyBorder="0" applyAlignment="0" applyProtection="0">
      <alignment/>
    </xf>
    <xf numFmtId="0" fontId="44" fillId="8" borderId="0" applyNumberFormat="0" applyBorder="0" applyAlignment="0" applyProtection="0">
      <alignment/>
    </xf>
    <xf numFmtId="0" fontId="43" fillId="9" borderId="0" applyNumberFormat="0" applyBorder="0" applyAlignment="0" applyProtection="0">
      <alignment/>
    </xf>
    <xf numFmtId="0" fontId="33" fillId="10" borderId="0" applyNumberFormat="0" applyBorder="0" applyAlignment="0" applyProtection="0">
      <alignment/>
    </xf>
    <xf numFmtId="0" fontId="33" fillId="11" borderId="0" applyNumberFormat="0" applyBorder="0" applyAlignment="0" applyProtection="0">
      <alignment/>
    </xf>
    <xf numFmtId="0" fontId="43" fillId="11" borderId="0" applyNumberFormat="0" applyBorder="0" applyAlignment="0" applyProtection="0">
      <alignment/>
    </xf>
    <xf numFmtId="0" fontId="43" fillId="12" borderId="0" applyNumberFormat="0" applyBorder="0" applyAlignment="0" applyProtection="0">
      <alignment/>
    </xf>
    <xf numFmtId="0" fontId="33" fillId="3" borderId="0" applyNumberFormat="0" applyBorder="0" applyAlignment="0" applyProtection="0">
      <alignment/>
    </xf>
    <xf numFmtId="0" fontId="33" fillId="3" borderId="0" applyNumberFormat="0" applyBorder="0" applyAlignment="0" applyProtection="0">
      <alignment/>
    </xf>
    <xf numFmtId="0" fontId="43" fillId="7" borderId="0" applyNumberFormat="0" applyBorder="0" applyAlignment="0" applyProtection="0">
      <alignment/>
    </xf>
    <xf numFmtId="0" fontId="43" fillId="5" borderId="0" applyNumberFormat="0" applyBorder="0" applyAlignment="0" applyProtection="0">
      <alignment/>
    </xf>
    <xf numFmtId="0" fontId="33" fillId="4" borderId="0" applyNumberFormat="0" applyBorder="0" applyAlignment="0" applyProtection="0">
      <alignment/>
    </xf>
    <xf numFmtId="0" fontId="33" fillId="13" borderId="0" applyNumberFormat="0" applyBorder="0" applyAlignment="0" applyProtection="0">
      <alignment/>
    </xf>
    <xf numFmtId="0" fontId="43" fillId="13" borderId="0" applyNumberFormat="0" applyBorder="0" applyAlignment="0" applyProtection="0">
      <alignment/>
    </xf>
    <xf numFmtId="0" fontId="43" fillId="14" borderId="0" applyNumberFormat="0" applyBorder="0" applyAlignment="0" applyProtection="0">
      <alignment/>
    </xf>
    <xf numFmtId="0" fontId="33" fillId="2" borderId="0" applyNumberFormat="0" applyBorder="0" applyAlignment="0" applyProtection="0">
      <alignment/>
    </xf>
    <xf numFmtId="0" fontId="33" fillId="3" borderId="0" applyNumberFormat="0" applyBorder="0" applyAlignment="0" applyProtection="0">
      <alignment/>
    </xf>
    <xf numFmtId="0" fontId="43" fillId="3" borderId="0" applyNumberFormat="0" applyBorder="0" applyAlignment="0" applyProtection="0">
      <alignment/>
    </xf>
    <xf numFmtId="0" fontId="43" fillId="9" borderId="0" applyNumberFormat="0" applyBorder="0" applyAlignment="0" applyProtection="0">
      <alignment/>
    </xf>
    <xf numFmtId="0" fontId="33" fillId="15" borderId="0" applyNumberFormat="0" applyBorder="0" applyAlignment="0" applyProtection="0">
      <alignment/>
    </xf>
    <xf numFmtId="0" fontId="33" fillId="11" borderId="0" applyNumberFormat="0" applyBorder="0" applyAlignment="0" applyProtection="0">
      <alignment/>
    </xf>
    <xf numFmtId="0" fontId="43" fillId="11" borderId="0" applyNumberFormat="0" applyBorder="0" applyAlignment="0" applyProtection="0">
      <alignment/>
    </xf>
    <xf numFmtId="0" fontId="43" fillId="16" borderId="0" applyNumberFormat="0" applyBorder="0" applyAlignment="0" applyProtection="0">
      <alignment/>
    </xf>
    <xf numFmtId="0" fontId="33" fillId="6" borderId="0" applyNumberFormat="0" applyBorder="0" applyAlignment="0" applyProtection="0">
      <alignment/>
    </xf>
    <xf numFmtId="0" fontId="33" fillId="6" borderId="0" applyNumberFormat="0" applyBorder="0" applyAlignment="0" applyProtection="0">
      <alignment/>
    </xf>
    <xf numFmtId="0" fontId="43" fillId="16" borderId="0" applyNumberFormat="0" applyBorder="0" applyAlignment="0" applyProtection="0">
      <alignment/>
    </xf>
    <xf numFmtId="0" fontId="42" fillId="0" borderId="0">
      <alignment vertical="center"/>
      <protection/>
    </xf>
  </cellStyleXfs>
  <cellXfs count="64">
    <xf numFmtId="0" fontId="33" fillId="0" borderId="0" xfId="0" applyFont="1">
      <alignment vertical="center"/>
    </xf>
    <xf numFmtId="0" fontId="38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right" vertical="center"/>
    </xf>
    <xf numFmtId="0" fontId="33" fillId="0" borderId="0" xfId="0" applyFont="1" applyBorder="1">
      <alignment vertical="center"/>
    </xf>
    <xf numFmtId="0" fontId="34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4" borderId="9" xfId="0" applyFont="1" applyFill="1" applyBorder="1" applyAlignment="1">
      <alignment horizontal="left" vertical="center"/>
    </xf>
    <xf numFmtId="0" fontId="37" fillId="4" borderId="9" xfId="0" applyFont="1" applyFill="1" applyBorder="1" applyAlignment="1">
      <alignment horizontal="right" vertical="center"/>
    </xf>
    <xf numFmtId="0" fontId="37" fillId="4" borderId="9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 indent="2"/>
    </xf>
    <xf numFmtId="0" fontId="41" fillId="0" borderId="9" xfId="0" applyFont="1" applyBorder="1" applyAlignment="1">
      <alignment horizontal="center" vertical="center"/>
    </xf>
    <xf numFmtId="0" fontId="41" fillId="4" borderId="9" xfId="0" applyFont="1" applyFill="1" applyBorder="1" applyAlignment="1">
      <alignment horizontal="center" vertical="center"/>
    </xf>
    <xf numFmtId="0" fontId="41" fillId="4" borderId="9" xfId="0" applyFont="1" applyFill="1" applyBorder="1" applyAlignment="1">
      <alignment horizontal="right" vertical="center"/>
    </xf>
    <xf numFmtId="0" fontId="41" fillId="4" borderId="9" xfId="0" applyFont="1" applyFill="1" applyBorder="1" applyAlignment="1">
      <alignment horizontal="right" vertical="center" wrapText="1"/>
    </xf>
    <xf numFmtId="0" fontId="37" fillId="4" borderId="9" xfId="0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center" vertical="center" wrapText="1"/>
    </xf>
    <xf numFmtId="176" fontId="40" fillId="0" borderId="10" xfId="0" applyNumberFormat="1" applyFont="1" applyFill="1" applyBorder="1" applyAlignment="1">
      <alignment horizontal="center" vertical="center"/>
    </xf>
    <xf numFmtId="176" fontId="40" fillId="0" borderId="9" xfId="0" applyNumberFormat="1" applyFont="1" applyFill="1" applyBorder="1" applyAlignment="1">
      <alignment horizontal="center" vertical="center"/>
    </xf>
    <xf numFmtId="176" fontId="40" fillId="0" borderId="9" xfId="0" applyNumberFormat="1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 indent="2"/>
    </xf>
    <xf numFmtId="0" fontId="39" fillId="0" borderId="0" xfId="0" applyFont="1" applyAlignment="1">
      <alignment horizontal="justify" vertical="center"/>
    </xf>
    <xf numFmtId="0" fontId="33" fillId="0" borderId="0" xfId="0" applyFont="1" applyAlignment="1">
      <alignment vertical="center"/>
    </xf>
    <xf numFmtId="0" fontId="32" fillId="0" borderId="9" xfId="0" applyFont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37" fillId="4" borderId="9" xfId="0" applyFont="1" applyFill="1" applyBorder="1" applyAlignment="1">
      <alignment horizontal="right" vertical="top" wrapText="1"/>
    </xf>
    <xf numFmtId="0" fontId="37" fillId="0" borderId="9" xfId="0" applyFont="1" applyBorder="1" applyAlignment="1">
      <alignment horizontal="right" wrapText="1"/>
    </xf>
    <xf numFmtId="0" fontId="37" fillId="0" borderId="9" xfId="0" applyFont="1" applyBorder="1" applyAlignment="1">
      <alignment horizontal="right" vertical="center"/>
    </xf>
    <xf numFmtId="0" fontId="37" fillId="0" borderId="9" xfId="0" applyFont="1" applyBorder="1" applyAlignment="1">
      <alignment horizontal="right" vertical="center" wrapText="1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7" fillId="4" borderId="9" xfId="0" applyFont="1" applyFill="1" applyBorder="1" applyAlignment="1">
      <alignment horizontal="right" vertical="top"/>
    </xf>
    <xf numFmtId="0" fontId="37" fillId="0" borderId="9" xfId="0" applyFont="1" applyBorder="1" applyAlignment="1">
      <alignment horizontal="right" vertical="top"/>
    </xf>
    <xf numFmtId="0" fontId="37" fillId="0" borderId="9" xfId="0" applyFont="1" applyBorder="1" applyAlignment="1">
      <alignment horizontal="right"/>
    </xf>
    <xf numFmtId="0" fontId="37" fillId="0" borderId="9" xfId="0" applyFont="1" applyBorder="1" applyAlignment="1">
      <alignment horizontal="left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left" vertical="top" wrapText="1"/>
    </xf>
    <xf numFmtId="0" fontId="33" fillId="0" borderId="9" xfId="0" applyFont="1" applyFill="1" applyBorder="1" applyAlignment="1">
      <alignment horizontal="center" vertical="top" wrapText="1"/>
    </xf>
    <xf numFmtId="0" fontId="33" fillId="0" borderId="9" xfId="0" applyFont="1" applyBorder="1">
      <alignment vertical="center"/>
    </xf>
    <xf numFmtId="0" fontId="33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/>
    </xf>
    <xf numFmtId="0" fontId="33" fillId="0" borderId="14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9" xfId="0" applyFont="1" applyBorder="1" applyAlignment="1">
      <alignment vertical="center"/>
    </xf>
    <xf numFmtId="0" fontId="32" fillId="0" borderId="14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haredStrings" Target="sharedStrings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C8" sqref="C8:J8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43" t="s">
        <v>0</v>
      </c>
    </row>
    <row r="2" spans="1:25" ht="36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3.25" customHeight="1">
      <c r="A3" t="s">
        <v>2</v>
      </c>
      <c r="D3" s="45" t="s">
        <v>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24.75" customHeight="1">
      <c r="A4" t="s">
        <v>4</v>
      </c>
    </row>
    <row r="5" spans="1:25" ht="33" customHeight="1">
      <c r="A5" s="27"/>
      <c r="B5" s="27" t="s">
        <v>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 t="s">
        <v>6</v>
      </c>
      <c r="S5" s="27"/>
      <c r="T5" s="27"/>
      <c r="U5" s="27"/>
      <c r="V5" s="27"/>
      <c r="W5" s="27" t="s">
        <v>7</v>
      </c>
      <c r="X5" s="27"/>
      <c r="Y5" s="27"/>
    </row>
    <row r="6" spans="1:25" ht="166.5" customHeight="1">
      <c r="A6" s="47" t="s">
        <v>8</v>
      </c>
      <c r="B6" s="48" t="s">
        <v>9</v>
      </c>
      <c r="C6" s="48" t="s">
        <v>10</v>
      </c>
      <c r="D6" s="49" t="s">
        <v>11</v>
      </c>
      <c r="E6" s="49" t="s">
        <v>12</v>
      </c>
      <c r="F6" s="49" t="s">
        <v>13</v>
      </c>
      <c r="G6" s="48" t="s">
        <v>14</v>
      </c>
      <c r="H6" s="48" t="s">
        <v>15</v>
      </c>
      <c r="I6" s="48" t="s">
        <v>16</v>
      </c>
      <c r="J6" s="48" t="s">
        <v>17</v>
      </c>
      <c r="K6" s="48" t="s">
        <v>18</v>
      </c>
      <c r="L6" s="48" t="s">
        <v>19</v>
      </c>
      <c r="M6" s="48" t="s">
        <v>20</v>
      </c>
      <c r="N6" s="48" t="s">
        <v>21</v>
      </c>
      <c r="O6" s="48" t="s">
        <v>22</v>
      </c>
      <c r="P6" s="48" t="s">
        <v>23</v>
      </c>
      <c r="Q6" s="48" t="s">
        <v>24</v>
      </c>
      <c r="R6" s="48" t="s">
        <v>25</v>
      </c>
      <c r="S6" s="48" t="s">
        <v>26</v>
      </c>
      <c r="T6" s="48" t="s">
        <v>27</v>
      </c>
      <c r="U6" s="48" t="s">
        <v>28</v>
      </c>
      <c r="V6" s="48" t="s">
        <v>29</v>
      </c>
      <c r="W6" s="48" t="s">
        <v>30</v>
      </c>
      <c r="X6" s="48" t="s">
        <v>31</v>
      </c>
      <c r="Y6" s="48" t="s">
        <v>32</v>
      </c>
    </row>
    <row r="7" spans="1:25" ht="41.25" customHeight="1">
      <c r="A7" s="27" t="s">
        <v>33</v>
      </c>
      <c r="B7" s="50"/>
      <c r="C7" s="51" t="s">
        <v>34</v>
      </c>
      <c r="D7" s="51" t="s">
        <v>34</v>
      </c>
      <c r="E7" s="51" t="s">
        <v>34</v>
      </c>
      <c r="F7" s="51" t="s">
        <v>34</v>
      </c>
      <c r="G7" s="51" t="s">
        <v>34</v>
      </c>
      <c r="H7" s="51" t="s">
        <v>34</v>
      </c>
      <c r="I7" s="51" t="s">
        <v>34</v>
      </c>
      <c r="J7" s="51" t="s">
        <v>34</v>
      </c>
      <c r="K7" s="51" t="s">
        <v>34</v>
      </c>
      <c r="L7" s="51" t="s">
        <v>34</v>
      </c>
      <c r="M7" s="51" t="s">
        <v>34</v>
      </c>
      <c r="N7" s="51" t="s">
        <v>34</v>
      </c>
      <c r="O7" s="51" t="s">
        <v>34</v>
      </c>
      <c r="P7" s="51" t="s">
        <v>34</v>
      </c>
      <c r="Q7" s="51" t="s">
        <v>34</v>
      </c>
      <c r="R7" s="51" t="s">
        <v>34</v>
      </c>
      <c r="S7" s="51" t="s">
        <v>34</v>
      </c>
      <c r="T7" s="51" t="s">
        <v>34</v>
      </c>
      <c r="U7" s="51" t="s">
        <v>34</v>
      </c>
      <c r="V7" s="51" t="s">
        <v>34</v>
      </c>
      <c r="W7" s="51" t="s">
        <v>34</v>
      </c>
      <c r="X7" s="51" t="s">
        <v>34</v>
      </c>
      <c r="Y7" s="51" t="s">
        <v>34</v>
      </c>
    </row>
    <row r="8" spans="1:25" ht="102.75" customHeight="1">
      <c r="A8" s="52" t="s">
        <v>35</v>
      </c>
      <c r="B8" s="53" t="s">
        <v>36</v>
      </c>
      <c r="C8" s="54"/>
      <c r="D8" s="55"/>
      <c r="E8" s="55"/>
      <c r="F8" s="55"/>
      <c r="G8" s="55"/>
      <c r="H8" s="55"/>
      <c r="I8" s="55"/>
      <c r="J8" s="59"/>
      <c r="K8" s="52" t="s">
        <v>37</v>
      </c>
      <c r="L8" s="53" t="s">
        <v>36</v>
      </c>
      <c r="M8" s="54"/>
      <c r="N8" s="55"/>
      <c r="O8" s="55"/>
      <c r="P8" s="55"/>
      <c r="Q8" s="59"/>
      <c r="R8" s="52" t="s">
        <v>38</v>
      </c>
      <c r="S8" s="53" t="s">
        <v>36</v>
      </c>
      <c r="T8" s="60"/>
      <c r="U8" s="61"/>
      <c r="V8" s="61"/>
      <c r="W8" s="61"/>
      <c r="X8" s="61"/>
      <c r="Y8" s="63"/>
    </row>
    <row r="9" spans="1:25" ht="38.25" customHeight="1">
      <c r="A9" s="52"/>
      <c r="B9" s="56" t="s">
        <v>39</v>
      </c>
      <c r="C9" s="54"/>
      <c r="D9" s="55"/>
      <c r="E9" s="55"/>
      <c r="F9" s="55"/>
      <c r="G9" s="55"/>
      <c r="H9" s="55"/>
      <c r="I9" s="55"/>
      <c r="J9" s="59"/>
      <c r="K9" s="27"/>
      <c r="L9" s="56" t="s">
        <v>39</v>
      </c>
      <c r="M9" s="54"/>
      <c r="N9" s="55"/>
      <c r="O9" s="55"/>
      <c r="P9" s="55"/>
      <c r="Q9" s="59"/>
      <c r="R9" s="52"/>
      <c r="S9" s="62" t="s">
        <v>39</v>
      </c>
      <c r="T9" s="60"/>
      <c r="U9" s="61"/>
      <c r="V9" s="61"/>
      <c r="W9" s="61"/>
      <c r="X9" s="61"/>
      <c r="Y9" s="63"/>
    </row>
    <row r="10" spans="1:25" ht="61.5" customHeight="1">
      <c r="A10" s="57" t="s">
        <v>40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</sheetData>
  <mergeCells count="15">
    <mergeCell ref="A2:Y2"/>
    <mergeCell ref="D3:Y3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A6" sqref="A6"/>
    </sheetView>
  </sheetViews>
  <sheetFormatPr defaultColWidth="9.005" defaultRowHeight="13.5" outlineLevelCol="4"/>
  <cols>
    <col min="1" max="1" width="15.25" customWidth="1"/>
    <col min="2" max="2" width="22.375" customWidth="1"/>
    <col min="3" max="5" width="14.5" customWidth="1"/>
  </cols>
  <sheetData>
    <row r="1" spans="1:5" ht="20.25">
      <c r="A1" s="1" t="s">
        <v>191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42</v>
      </c>
    </row>
    <row r="3" spans="1:5" ht="13.5">
      <c r="A3" s="11" t="s">
        <v>192</v>
      </c>
      <c r="B3" s="11" t="s">
        <v>45</v>
      </c>
      <c r="C3" s="11" t="s">
        <v>122</v>
      </c>
      <c r="D3" s="11" t="s">
        <v>115</v>
      </c>
      <c r="E3" s="11" t="s">
        <v>116</v>
      </c>
    </row>
    <row r="4" spans="1:5" ht="13.5">
      <c r="A4" s="11" t="s">
        <v>95</v>
      </c>
      <c r="B4" s="11" t="s">
        <v>95</v>
      </c>
      <c r="C4" s="11">
        <v>1</v>
      </c>
      <c r="D4" s="11">
        <v>2</v>
      </c>
      <c r="E4" s="11">
        <v>3</v>
      </c>
    </row>
    <row r="5" spans="1:5" ht="13.5">
      <c r="A5" s="12"/>
      <c r="B5" s="7" t="s">
        <v>118</v>
      </c>
      <c r="C5" s="13">
        <f>D5+E5</f>
        <v>140.34</v>
      </c>
      <c r="D5" s="14">
        <f>1.73*58</f>
        <v>100.34</v>
      </c>
      <c r="E5" s="14">
        <v>40</v>
      </c>
    </row>
    <row r="6" spans="1:5" ht="13.5">
      <c r="A6" s="15">
        <v>1</v>
      </c>
      <c r="B6" s="9" t="s">
        <v>193</v>
      </c>
      <c r="C6" s="8"/>
      <c r="D6" s="8"/>
      <c r="E6" s="14"/>
    </row>
    <row r="7" spans="1:5" ht="13.5">
      <c r="A7" s="15">
        <v>2</v>
      </c>
      <c r="B7" s="9" t="s">
        <v>194</v>
      </c>
      <c r="C7" s="8"/>
      <c r="D7" s="8"/>
      <c r="E7" s="16"/>
    </row>
    <row r="8" spans="1:5" ht="13.5">
      <c r="A8" s="15">
        <v>3</v>
      </c>
      <c r="B8" s="9" t="s">
        <v>195</v>
      </c>
      <c r="C8" s="8"/>
      <c r="D8" s="8"/>
      <c r="E8" s="16"/>
    </row>
    <row r="9" spans="1:5" ht="13.5">
      <c r="A9" s="15">
        <v>4</v>
      </c>
      <c r="B9" s="9" t="s">
        <v>196</v>
      </c>
      <c r="C9" s="8"/>
      <c r="D9" s="8"/>
      <c r="E9" s="16"/>
    </row>
    <row r="10" spans="1:5" ht="13.5">
      <c r="A10" s="15">
        <v>5</v>
      </c>
      <c r="B10" s="9" t="s">
        <v>197</v>
      </c>
      <c r="C10" s="8"/>
      <c r="D10" s="8"/>
      <c r="E10" s="16"/>
    </row>
    <row r="11" spans="1:5" ht="13.5">
      <c r="A11" s="15">
        <v>6</v>
      </c>
      <c r="B11" s="9" t="s">
        <v>198</v>
      </c>
      <c r="C11" s="8"/>
      <c r="D11" s="8"/>
      <c r="E11" s="16"/>
    </row>
    <row r="12" spans="1:5" ht="13.5">
      <c r="A12" s="15">
        <v>7</v>
      </c>
      <c r="B12" s="9" t="s">
        <v>199</v>
      </c>
      <c r="C12" s="8"/>
      <c r="D12" s="8"/>
      <c r="E12" s="16"/>
    </row>
    <row r="13" spans="1:5" ht="13.5">
      <c r="A13" s="15">
        <v>8</v>
      </c>
      <c r="B13" s="9" t="s">
        <v>200</v>
      </c>
      <c r="C13" s="8"/>
      <c r="D13" s="8"/>
      <c r="E13" s="16"/>
    </row>
    <row r="14" spans="1:5" ht="13.5">
      <c r="A14" s="15">
        <v>9</v>
      </c>
      <c r="B14" s="9" t="s">
        <v>201</v>
      </c>
      <c r="C14" s="8"/>
      <c r="D14" s="8"/>
      <c r="E14" s="16"/>
    </row>
    <row r="15" spans="1:5" ht="13.5">
      <c r="A15" s="15">
        <v>10</v>
      </c>
      <c r="B15" s="9" t="s">
        <v>202</v>
      </c>
      <c r="C15" s="8"/>
      <c r="D15" s="8"/>
      <c r="E15" s="16"/>
    </row>
    <row r="16" spans="1:5" ht="13.5">
      <c r="A16" s="15">
        <v>11</v>
      </c>
      <c r="B16" s="9" t="s">
        <v>203</v>
      </c>
      <c r="C16" s="8"/>
      <c r="D16" s="8"/>
      <c r="E16" s="16"/>
    </row>
    <row r="17" spans="1:5" ht="13.5">
      <c r="A17" s="15">
        <v>12</v>
      </c>
      <c r="B17" s="9" t="s">
        <v>204</v>
      </c>
      <c r="C17" s="8"/>
      <c r="D17" s="8"/>
      <c r="E17" s="16"/>
    </row>
    <row r="18" spans="1:5" ht="13.5">
      <c r="A18" s="15">
        <v>13</v>
      </c>
      <c r="B18" s="9" t="s">
        <v>205</v>
      </c>
      <c r="C18" s="8"/>
      <c r="D18" s="8"/>
      <c r="E18" s="16"/>
    </row>
    <row r="19" spans="1:5" ht="13.5">
      <c r="A19" s="15">
        <v>14</v>
      </c>
      <c r="B19" s="9" t="s">
        <v>206</v>
      </c>
      <c r="C19" s="8"/>
      <c r="D19" s="8"/>
      <c r="E19" s="16"/>
    </row>
    <row r="20" spans="1:5" ht="13.5">
      <c r="A20" s="15">
        <v>15</v>
      </c>
      <c r="B20" s="9" t="s">
        <v>207</v>
      </c>
      <c r="C20" s="8"/>
      <c r="D20" s="8"/>
      <c r="E20" s="16"/>
    </row>
    <row r="21" spans="1:5" ht="13.5">
      <c r="A21" s="10" t="s">
        <v>93</v>
      </c>
    </row>
  </sheetData>
  <mergeCells count="1">
    <mergeCell ref="A1:E1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tabSelected="1" workbookViewId="0" topLeftCell="A1">
      <selection pane="topLeft" activeCell="A3" sqref="A3:B15"/>
    </sheetView>
  </sheetViews>
  <sheetFormatPr defaultColWidth="9.005" defaultRowHeight="13.5" outlineLevelCol="1"/>
  <cols>
    <col min="1" max="1" width="45" customWidth="1"/>
    <col min="2" max="2" width="28.75" customWidth="1"/>
  </cols>
  <sheetData>
    <row r="1" spans="1:2" ht="20.25">
      <c r="A1" s="1" t="s">
        <v>208</v>
      </c>
      <c r="B1" s="1"/>
    </row>
    <row r="2" spans="1:2" ht="13.5">
      <c r="A2" s="2"/>
      <c r="B2" s="3" t="s">
        <v>42</v>
      </c>
    </row>
    <row r="3" spans="1:2" ht="15" customHeight="1">
      <c r="A3" s="4" t="s">
        <v>209</v>
      </c>
      <c r="B3" s="5" t="s">
        <v>210</v>
      </c>
    </row>
    <row r="4" spans="1:2" ht="13.5">
      <c r="A4" s="4"/>
      <c r="B4" s="5"/>
    </row>
    <row r="5" spans="1:2" ht="13.5">
      <c r="A5" s="6" t="s">
        <v>95</v>
      </c>
      <c r="B5" s="5">
        <v>1</v>
      </c>
    </row>
    <row r="6" spans="1:2" ht="13.5">
      <c r="A6" s="7" t="s">
        <v>118</v>
      </c>
      <c r="B6" s="8"/>
    </row>
    <row r="7" spans="1:2" ht="13.5">
      <c r="A7" s="9" t="s">
        <v>211</v>
      </c>
      <c r="B7" s="8"/>
    </row>
    <row r="8" spans="1:2" ht="13.5">
      <c r="A8" s="9"/>
      <c r="B8" s="8"/>
    </row>
    <row r="9" spans="1:2" ht="13.5">
      <c r="A9" s="9"/>
      <c r="B9" s="8"/>
    </row>
    <row r="10" spans="1:2" ht="13.5">
      <c r="A10" s="9"/>
      <c r="B10" s="8"/>
    </row>
    <row r="11" spans="1:2" ht="13.5">
      <c r="A11" s="9"/>
      <c r="B11" s="8"/>
    </row>
    <row r="12" spans="1:2" ht="13.5">
      <c r="A12" s="9"/>
      <c r="B12" s="8"/>
    </row>
    <row r="13" spans="1:2" ht="13.5">
      <c r="A13" s="9"/>
      <c r="B13" s="8"/>
    </row>
    <row r="14" spans="1:2" ht="13.5">
      <c r="A14" s="9"/>
      <c r="B14" s="8"/>
    </row>
    <row r="15" spans="1:2" ht="13.5">
      <c r="A15" s="9"/>
      <c r="B15" s="8"/>
    </row>
    <row r="16" spans="1:2" ht="13.5">
      <c r="A16" s="10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G10" sqref="G10"/>
    </sheetView>
  </sheetViews>
  <sheetFormatPr defaultColWidth="9.005" defaultRowHeight="13.5" outlineLevelCol="4"/>
  <cols>
    <col min="1" max="1" width="18" customWidth="1"/>
    <col min="3" max="5" width="19.5" customWidth="1"/>
  </cols>
  <sheetData>
    <row r="1" spans="1:5" ht="20.25">
      <c r="A1" s="1" t="s">
        <v>212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42</v>
      </c>
    </row>
    <row r="3" spans="1:5" ht="13.5">
      <c r="A3" s="11" t="s">
        <v>182</v>
      </c>
      <c r="B3" s="11" t="s">
        <v>122</v>
      </c>
      <c r="C3" s="11" t="s">
        <v>213</v>
      </c>
      <c r="D3" s="11" t="s">
        <v>214</v>
      </c>
      <c r="E3" s="11" t="s">
        <v>215</v>
      </c>
    </row>
    <row r="4" spans="1:5" ht="13.5">
      <c r="A4" s="11" t="s">
        <v>95</v>
      </c>
      <c r="B4" s="11">
        <v>1</v>
      </c>
      <c r="C4" s="11">
        <v>2</v>
      </c>
      <c r="D4" s="11">
        <v>3</v>
      </c>
      <c r="E4" s="11">
        <v>4</v>
      </c>
    </row>
    <row r="5" spans="1:5" ht="13.5">
      <c r="A5" s="7" t="s">
        <v>118</v>
      </c>
      <c r="B5" s="8"/>
      <c r="C5" s="8"/>
      <c r="D5" s="8"/>
      <c r="E5" s="8"/>
    </row>
    <row r="6" spans="1:5" ht="13.5">
      <c r="A6" s="9" t="s">
        <v>211</v>
      </c>
      <c r="B6" s="8"/>
      <c r="C6" s="8"/>
      <c r="D6" s="8"/>
      <c r="E6" s="8"/>
    </row>
    <row r="7" spans="1:5" ht="13.5">
      <c r="A7" s="9"/>
      <c r="B7" s="8"/>
      <c r="C7" s="8"/>
      <c r="D7" s="8"/>
      <c r="E7" s="8"/>
    </row>
    <row r="8" spans="1:5" ht="13.5">
      <c r="A8" s="9"/>
      <c r="B8" s="8"/>
      <c r="C8" s="8"/>
      <c r="D8" s="8"/>
      <c r="E8" s="8"/>
    </row>
    <row r="9" spans="1:5" ht="13.5">
      <c r="A9" s="9"/>
      <c r="B9" s="8"/>
      <c r="C9" s="8"/>
      <c r="D9" s="8"/>
      <c r="E9" s="8"/>
    </row>
    <row r="10" spans="1:5" ht="13.5">
      <c r="A10" s="9"/>
      <c r="B10" s="8"/>
      <c r="C10" s="8"/>
      <c r="D10" s="8"/>
      <c r="E10" s="8"/>
    </row>
    <row r="11" spans="1:5" ht="13.5">
      <c r="A11" s="9"/>
      <c r="B11" s="8"/>
      <c r="C11" s="8"/>
      <c r="D11" s="8"/>
      <c r="E11" s="8"/>
    </row>
    <row r="12" spans="1:5" ht="13.5">
      <c r="A12" s="9"/>
      <c r="B12" s="8"/>
      <c r="C12" s="8"/>
      <c r="D12" s="8"/>
      <c r="E12" s="8"/>
    </row>
    <row r="13" spans="1:5" ht="13.5">
      <c r="A13" s="9"/>
      <c r="B13" s="8"/>
      <c r="C13" s="8"/>
      <c r="D13" s="8"/>
      <c r="E13" s="8"/>
    </row>
    <row r="14" spans="1:5" ht="13.5">
      <c r="A14" s="9"/>
      <c r="B14" s="8"/>
      <c r="C14" s="8"/>
      <c r="D14" s="8"/>
      <c r="E14" s="8"/>
    </row>
    <row r="15" spans="1:5" ht="13.5">
      <c r="A15" s="10" t="s">
        <v>93</v>
      </c>
    </row>
  </sheetData>
  <mergeCells count="1">
    <mergeCell ref="A1:E1"/>
  </mergeCells>
  <pageMargins left="0.75" right="0.75" top="1" bottom="1" header="0.5" footer="0.5"/>
  <pageSetup orientation="portrait"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A5" sqref="A5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1" t="s">
        <v>216</v>
      </c>
      <c r="B1" s="1"/>
    </row>
    <row r="2" spans="1:2" ht="13.5">
      <c r="A2" s="2"/>
      <c r="B2" s="3" t="s">
        <v>42</v>
      </c>
    </row>
    <row r="3" spans="1:2" ht="15" customHeight="1">
      <c r="A3" s="4" t="s">
        <v>209</v>
      </c>
      <c r="B3" s="5" t="s">
        <v>210</v>
      </c>
    </row>
    <row r="4" spans="1:2" ht="13.5">
      <c r="A4" s="4"/>
      <c r="B4" s="5"/>
    </row>
    <row r="5" spans="1:2" ht="13.5">
      <c r="A5" s="6" t="s">
        <v>95</v>
      </c>
      <c r="B5" s="5">
        <v>1</v>
      </c>
    </row>
    <row r="6" spans="1:2" ht="13.5">
      <c r="A6" s="7" t="s">
        <v>118</v>
      </c>
      <c r="B6" s="8"/>
    </row>
    <row r="7" spans="1:2" ht="13.5">
      <c r="A7" s="9" t="s">
        <v>211</v>
      </c>
      <c r="B7" s="8"/>
    </row>
    <row r="8" spans="1:2" ht="13.5">
      <c r="A8" s="9"/>
      <c r="B8" s="8"/>
    </row>
    <row r="9" spans="1:2" ht="13.5">
      <c r="A9" s="9"/>
      <c r="B9" s="8"/>
    </row>
    <row r="10" spans="1:2" ht="13.5">
      <c r="A10" s="9"/>
      <c r="B10" s="8"/>
    </row>
    <row r="11" spans="1:2" ht="13.5">
      <c r="A11" s="9"/>
      <c r="B11" s="8"/>
    </row>
    <row r="12" spans="1:2" ht="13.5">
      <c r="A12" s="9"/>
      <c r="B12" s="8"/>
    </row>
    <row r="13" spans="1:2" ht="13.5">
      <c r="A13" s="9"/>
      <c r="B13" s="8"/>
    </row>
    <row r="14" spans="1:2" ht="13.5">
      <c r="A14" s="9"/>
      <c r="B14" s="8"/>
    </row>
    <row r="15" spans="1:2" ht="13.5">
      <c r="A15" s="9"/>
      <c r="B15" s="8"/>
    </row>
    <row r="16" spans="1:2" ht="13.5">
      <c r="A16" s="10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1">
      <selection pane="topLeft" activeCell="H39" sqref="H39"/>
    </sheetView>
  </sheetViews>
  <sheetFormatPr defaultColWidth="9.005" defaultRowHeight="13.5" outlineLevelCol="3"/>
  <cols>
    <col min="1" max="1" width="28" customWidth="1"/>
    <col min="2" max="2" width="12.625" customWidth="1"/>
    <col min="3" max="3" width="30.625" customWidth="1"/>
    <col min="4" max="4" width="12" customWidth="1"/>
  </cols>
  <sheetData>
    <row r="1" spans="1:4" ht="20.25">
      <c r="A1" s="37" t="s">
        <v>41</v>
      </c>
      <c r="B1" s="37"/>
      <c r="C1" s="37"/>
      <c r="D1" s="37"/>
    </row>
    <row r="2" spans="1:4" ht="13.5">
      <c r="A2" s="38"/>
      <c r="D2" t="s">
        <v>42</v>
      </c>
    </row>
    <row r="3" spans="1:4" ht="15" customHeight="1">
      <c r="A3" s="11" t="s">
        <v>43</v>
      </c>
      <c r="B3" s="11"/>
      <c r="C3" s="11" t="s">
        <v>44</v>
      </c>
      <c r="D3" s="11"/>
    </row>
    <row r="4" spans="1:4" ht="13.5">
      <c r="A4" s="11" t="s">
        <v>45</v>
      </c>
      <c r="B4" s="11" t="s">
        <v>46</v>
      </c>
      <c r="C4" s="11" t="s">
        <v>45</v>
      </c>
      <c r="D4" s="11" t="s">
        <v>46</v>
      </c>
    </row>
    <row r="5" spans="1:4" ht="13.5">
      <c r="A5" s="32" t="s">
        <v>47</v>
      </c>
      <c r="B5" s="39">
        <f>D5</f>
        <v>983.17133699999999</v>
      </c>
      <c r="C5" s="32" t="s">
        <v>48</v>
      </c>
      <c r="D5" s="33">
        <f>表二!B33</f>
        <v>983.17133699999999</v>
      </c>
    </row>
    <row r="6" spans="1:4" ht="13.5">
      <c r="A6" s="32" t="s">
        <v>49</v>
      </c>
      <c r="B6" s="39"/>
      <c r="C6" s="32" t="s">
        <v>50</v>
      </c>
      <c r="D6" s="33"/>
    </row>
    <row r="7" spans="1:4" ht="13.5">
      <c r="A7" s="32" t="s">
        <v>51</v>
      </c>
      <c r="B7" s="39"/>
      <c r="C7" s="32" t="s">
        <v>52</v>
      </c>
      <c r="D7" s="33"/>
    </row>
    <row r="8" spans="1:4" ht="13.5">
      <c r="A8" s="32" t="s">
        <v>53</v>
      </c>
      <c r="B8" s="39"/>
      <c r="C8" s="32" t="s">
        <v>54</v>
      </c>
      <c r="D8" s="33"/>
    </row>
    <row r="9" spans="1:4" ht="13.5">
      <c r="A9" s="32" t="s">
        <v>55</v>
      </c>
      <c r="B9" s="39"/>
      <c r="C9" s="32" t="s">
        <v>56</v>
      </c>
      <c r="D9" s="33"/>
    </row>
    <row r="10" spans="1:4" ht="13.5">
      <c r="A10" s="32" t="s">
        <v>57</v>
      </c>
      <c r="B10" s="39"/>
      <c r="C10" s="32" t="s">
        <v>58</v>
      </c>
      <c r="D10" s="33"/>
    </row>
    <row r="11" spans="1:4" ht="13.5">
      <c r="A11" s="32" t="s">
        <v>59</v>
      </c>
      <c r="B11" s="39"/>
      <c r="C11" s="32" t="s">
        <v>60</v>
      </c>
      <c r="D11" s="33"/>
    </row>
    <row r="12" spans="1:4" ht="13.5">
      <c r="A12" s="32" t="s">
        <v>61</v>
      </c>
      <c r="B12" s="39"/>
      <c r="C12" s="32" t="s">
        <v>62</v>
      </c>
      <c r="D12" s="33"/>
    </row>
    <row r="13" spans="1:4" ht="13.5">
      <c r="A13" s="32" t="s">
        <v>63</v>
      </c>
      <c r="B13" s="39"/>
      <c r="C13" s="32" t="s">
        <v>64</v>
      </c>
      <c r="D13" s="33"/>
    </row>
    <row r="14" spans="1:4" ht="13.5">
      <c r="A14" s="32"/>
      <c r="B14" s="35"/>
      <c r="C14" s="32" t="s">
        <v>65</v>
      </c>
      <c r="D14" s="33"/>
    </row>
    <row r="15" spans="1:4" ht="13.5">
      <c r="A15" s="32"/>
      <c r="B15" s="35"/>
      <c r="C15" s="32" t="s">
        <v>66</v>
      </c>
      <c r="D15" s="33"/>
    </row>
    <row r="16" spans="1:4" ht="13.5">
      <c r="A16" s="32"/>
      <c r="B16" s="35"/>
      <c r="C16" s="32" t="s">
        <v>67</v>
      </c>
      <c r="D16" s="33"/>
    </row>
    <row r="17" spans="1:4" ht="13.5">
      <c r="A17" s="32"/>
      <c r="B17" s="35"/>
      <c r="C17" s="32" t="s">
        <v>68</v>
      </c>
      <c r="D17" s="33"/>
    </row>
    <row r="18" spans="1:4" ht="13.5">
      <c r="A18" s="32"/>
      <c r="B18" s="35"/>
      <c r="C18" s="32" t="s">
        <v>69</v>
      </c>
      <c r="D18" s="33"/>
    </row>
    <row r="19" spans="1:4" ht="13.5">
      <c r="A19" s="32"/>
      <c r="B19" s="35"/>
      <c r="C19" s="32" t="s">
        <v>70</v>
      </c>
      <c r="D19" s="33"/>
    </row>
    <row r="20" spans="1:4" ht="13.5">
      <c r="A20" s="32"/>
      <c r="B20" s="35"/>
      <c r="C20" s="32" t="s">
        <v>71</v>
      </c>
      <c r="D20" s="33"/>
    </row>
    <row r="21" spans="1:4" ht="13.5">
      <c r="A21" s="32"/>
      <c r="B21" s="35"/>
      <c r="C21" s="32" t="s">
        <v>72</v>
      </c>
      <c r="D21" s="33"/>
    </row>
    <row r="22" spans="1:4" ht="13.5">
      <c r="A22" s="32"/>
      <c r="B22" s="35"/>
      <c r="C22" s="32" t="s">
        <v>73</v>
      </c>
      <c r="D22" s="33"/>
    </row>
    <row r="23" spans="1:4" ht="13.5">
      <c r="A23" s="32"/>
      <c r="B23" s="35"/>
      <c r="C23" s="32" t="s">
        <v>74</v>
      </c>
      <c r="D23" s="33"/>
    </row>
    <row r="24" spans="1:4" ht="13.5">
      <c r="A24" s="32"/>
      <c r="B24" s="35"/>
      <c r="C24" s="32" t="s">
        <v>75</v>
      </c>
      <c r="D24" s="33"/>
    </row>
    <row r="25" spans="1:4" ht="13.5">
      <c r="A25" s="32"/>
      <c r="B25" s="35"/>
      <c r="C25" s="32" t="s">
        <v>76</v>
      </c>
      <c r="D25" s="33"/>
    </row>
    <row r="26" spans="1:4" ht="13.5">
      <c r="A26" s="32"/>
      <c r="B26" s="35"/>
      <c r="C26" s="32" t="s">
        <v>77</v>
      </c>
      <c r="D26" s="33"/>
    </row>
    <row r="27" spans="1:4" ht="13.5">
      <c r="A27" s="32"/>
      <c r="B27" s="35"/>
      <c r="C27" s="32" t="s">
        <v>78</v>
      </c>
      <c r="D27" s="33"/>
    </row>
    <row r="28" spans="1:4" ht="13.5">
      <c r="A28" s="32"/>
      <c r="B28" s="35"/>
      <c r="C28" s="32" t="s">
        <v>79</v>
      </c>
      <c r="D28" s="33"/>
    </row>
    <row r="29" spans="1:4" ht="13.5">
      <c r="A29" s="32"/>
      <c r="B29" s="35"/>
      <c r="C29" s="32" t="s">
        <v>80</v>
      </c>
      <c r="D29" s="33"/>
    </row>
    <row r="30" spans="1:4" ht="13.5">
      <c r="A30" s="32"/>
      <c r="B30" s="35"/>
      <c r="C30" s="32" t="s">
        <v>81</v>
      </c>
      <c r="D30" s="33"/>
    </row>
    <row r="31" spans="1:4" ht="13.5">
      <c r="A31" s="32"/>
      <c r="B31" s="35"/>
      <c r="C31" s="32" t="s">
        <v>82</v>
      </c>
      <c r="D31" s="33"/>
    </row>
    <row r="32" spans="1:4" ht="13.5">
      <c r="A32" s="32"/>
      <c r="B32" s="35"/>
      <c r="C32" s="32" t="s">
        <v>83</v>
      </c>
      <c r="D32" s="33"/>
    </row>
    <row r="33" spans="1:4" ht="13.5">
      <c r="A33" s="32"/>
      <c r="B33" s="35"/>
      <c r="C33" s="32" t="s">
        <v>84</v>
      </c>
      <c r="D33" s="33"/>
    </row>
    <row r="34" spans="1:4" ht="13.5">
      <c r="A34" s="32"/>
      <c r="B34" s="35"/>
      <c r="C34" s="32" t="s">
        <v>85</v>
      </c>
      <c r="D34" s="33"/>
    </row>
    <row r="35" spans="1:4" ht="13.5">
      <c r="A35" s="32"/>
      <c r="B35" s="35"/>
      <c r="C35" s="32"/>
      <c r="D35" s="40"/>
    </row>
    <row r="36" spans="1:4" ht="13.5">
      <c r="A36" s="11" t="s">
        <v>86</v>
      </c>
      <c r="B36" s="13">
        <f>SUM(B5:B35)</f>
        <v>983.17133699999999</v>
      </c>
      <c r="C36" s="11" t="s">
        <v>87</v>
      </c>
      <c r="D36" s="14">
        <f>SUM(D5:D35)</f>
        <v>983.17133699999999</v>
      </c>
    </row>
    <row r="37" spans="1:4" ht="13.5">
      <c r="A37" s="32" t="s">
        <v>88</v>
      </c>
      <c r="B37" s="16"/>
      <c r="C37" s="32" t="s">
        <v>89</v>
      </c>
      <c r="D37" s="16"/>
    </row>
    <row r="38" spans="1:4" ht="13.5">
      <c r="A38" s="32" t="s">
        <v>90</v>
      </c>
      <c r="B38" s="16"/>
      <c r="C38" s="32"/>
      <c r="D38" s="41"/>
    </row>
    <row r="39" spans="1:4" ht="13.5">
      <c r="A39" s="42"/>
      <c r="B39" s="36"/>
      <c r="C39" s="42"/>
      <c r="D39" s="41"/>
    </row>
    <row r="40" spans="1:4" ht="13.5">
      <c r="A40" s="11" t="s">
        <v>91</v>
      </c>
      <c r="B40" s="13">
        <f>B36+B37+B38</f>
        <v>983.17133699999999</v>
      </c>
      <c r="C40" s="11" t="s">
        <v>92</v>
      </c>
      <c r="D40" s="14">
        <f>D36+D37</f>
        <v>983.17133699999999</v>
      </c>
    </row>
    <row r="41" spans="1:4" ht="13.5">
      <c r="A41" s="25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 topLeftCell="A1">
      <selection pane="topLeft" activeCell="B34" sqref="B34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37" t="s">
        <v>94</v>
      </c>
    </row>
    <row r="2" spans="1:2" ht="13.5">
      <c r="A2" s="38"/>
      <c r="B2" t="s">
        <v>42</v>
      </c>
    </row>
    <row r="3" spans="1:2" ht="20" customHeight="1">
      <c r="A3" s="11" t="s">
        <v>45</v>
      </c>
      <c r="B3" s="11" t="s">
        <v>46</v>
      </c>
    </row>
    <row r="4" spans="1:2" ht="20" customHeight="1">
      <c r="A4" s="11" t="s">
        <v>95</v>
      </c>
      <c r="B4" s="11">
        <v>1</v>
      </c>
    </row>
    <row r="5" spans="1:2" ht="20" customHeight="1">
      <c r="A5" s="7" t="s">
        <v>96</v>
      </c>
      <c r="B5" s="13">
        <f>表四!D6</f>
        <v>983.17133699999999</v>
      </c>
    </row>
    <row r="6" spans="1:2" ht="20" customHeight="1">
      <c r="A6" s="9" t="s">
        <v>97</v>
      </c>
      <c r="B6" s="13"/>
    </row>
    <row r="7" spans="1:2" ht="20" customHeight="1">
      <c r="A7" s="7" t="s">
        <v>98</v>
      </c>
      <c r="B7" s="13"/>
    </row>
    <row r="8" spans="1:2" ht="20" customHeight="1">
      <c r="A8" s="9" t="s">
        <v>97</v>
      </c>
      <c r="B8" s="13"/>
    </row>
    <row r="9" spans="1:2" ht="20" customHeight="1">
      <c r="A9" s="7" t="s">
        <v>99</v>
      </c>
      <c r="B9" s="13"/>
    </row>
    <row r="10" spans="1:2" ht="20" customHeight="1">
      <c r="A10" s="9" t="s">
        <v>97</v>
      </c>
      <c r="B10" s="13"/>
    </row>
    <row r="11" spans="1:2" ht="20" customHeight="1">
      <c r="A11" s="7" t="s">
        <v>100</v>
      </c>
      <c r="B11" s="13"/>
    </row>
    <row r="12" spans="1:2" ht="20" customHeight="1">
      <c r="A12" s="9" t="s">
        <v>97</v>
      </c>
      <c r="B12" s="13"/>
    </row>
    <row r="13" spans="1:2" ht="20" customHeight="1">
      <c r="A13" s="7" t="s">
        <v>101</v>
      </c>
      <c r="B13" s="13"/>
    </row>
    <row r="14" spans="1:2" ht="20" customHeight="1">
      <c r="A14" s="9" t="s">
        <v>97</v>
      </c>
      <c r="B14" s="13"/>
    </row>
    <row r="15" spans="1:2" ht="20" customHeight="1">
      <c r="A15" s="7" t="s">
        <v>102</v>
      </c>
      <c r="B15" s="13"/>
    </row>
    <row r="16" spans="1:2" ht="20" customHeight="1">
      <c r="A16" s="9" t="s">
        <v>97</v>
      </c>
      <c r="B16" s="13"/>
    </row>
    <row r="17" spans="1:2" ht="20" customHeight="1">
      <c r="A17" s="7" t="s">
        <v>103</v>
      </c>
      <c r="B17" s="13"/>
    </row>
    <row r="18" spans="1:2" ht="20" customHeight="1">
      <c r="A18" s="9" t="s">
        <v>97</v>
      </c>
      <c r="B18" s="13"/>
    </row>
    <row r="19" spans="1:2" ht="20" customHeight="1">
      <c r="A19" s="7" t="s">
        <v>104</v>
      </c>
      <c r="B19" s="13"/>
    </row>
    <row r="20" spans="1:2" ht="20" customHeight="1">
      <c r="A20" s="9" t="s">
        <v>97</v>
      </c>
      <c r="B20" s="13"/>
    </row>
    <row r="21" spans="1:2" ht="20" customHeight="1">
      <c r="A21" s="7" t="s">
        <v>105</v>
      </c>
      <c r="B21" s="13"/>
    </row>
    <row r="22" spans="1:2" ht="20" customHeight="1">
      <c r="A22" s="9" t="s">
        <v>97</v>
      </c>
      <c r="B22" s="13"/>
    </row>
    <row r="23" spans="1:2" ht="20" customHeight="1">
      <c r="A23" s="7" t="s">
        <v>106</v>
      </c>
      <c r="B23" s="13"/>
    </row>
    <row r="24" spans="1:2" ht="20" customHeight="1">
      <c r="A24" s="9" t="s">
        <v>107</v>
      </c>
      <c r="B24" s="13"/>
    </row>
    <row r="25" spans="1:2" ht="20" customHeight="1">
      <c r="A25" s="9" t="s">
        <v>107</v>
      </c>
      <c r="B25" s="13"/>
    </row>
    <row r="26" spans="1:2" ht="20" customHeight="1">
      <c r="A26" s="9" t="s">
        <v>107</v>
      </c>
      <c r="B26" s="13"/>
    </row>
    <row r="27" spans="1:2" ht="20" customHeight="1">
      <c r="A27" s="9" t="s">
        <v>107</v>
      </c>
      <c r="B27" s="13"/>
    </row>
    <row r="28" spans="1:2" ht="20" customHeight="1">
      <c r="A28" s="9" t="s">
        <v>107</v>
      </c>
      <c r="B28" s="13"/>
    </row>
    <row r="29" spans="1:2" ht="20" customHeight="1">
      <c r="A29" s="7" t="s">
        <v>108</v>
      </c>
      <c r="B29" s="13"/>
    </row>
    <row r="30" spans="1:2" ht="20" customHeight="1">
      <c r="A30" s="9" t="s">
        <v>97</v>
      </c>
      <c r="B30" s="13"/>
    </row>
    <row r="31" spans="1:2" ht="20" customHeight="1">
      <c r="A31" s="7" t="s">
        <v>109</v>
      </c>
      <c r="B31" s="13"/>
    </row>
    <row r="32" spans="1:2" ht="20" customHeight="1">
      <c r="A32" s="9" t="s">
        <v>97</v>
      </c>
      <c r="B32" s="13"/>
    </row>
    <row r="33" spans="1:2" ht="20" customHeight="1">
      <c r="A33" s="7" t="s">
        <v>110</v>
      </c>
      <c r="B33" s="13">
        <f>B5+B7+B9+B11+B13+B15+B17+B19+B21+B29+B31</f>
        <v>983.17133699999999</v>
      </c>
    </row>
    <row r="34" spans="1:2" ht="13.5">
      <c r="A34" s="24" t="s">
        <v>111</v>
      </c>
    </row>
  </sheetData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 topLeftCell="A1">
      <selection pane="topLeft" activeCell="B22" sqref="B22"/>
    </sheetView>
  </sheetViews>
  <sheetFormatPr defaultColWidth="9.005" defaultRowHeight="13.5" outlineLevelCol="4"/>
  <cols>
    <col min="1" max="1" width="40.875" customWidth="1"/>
    <col min="2" max="5" width="11.75" customWidth="1"/>
  </cols>
  <sheetData>
    <row r="1" spans="1:5" ht="20.25">
      <c r="A1" s="1" t="s">
        <v>112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42</v>
      </c>
    </row>
    <row r="3" spans="1:5" ht="25" customHeight="1">
      <c r="A3" s="11" t="s">
        <v>113</v>
      </c>
      <c r="B3" s="11" t="s">
        <v>114</v>
      </c>
      <c r="C3" s="11" t="s">
        <v>115</v>
      </c>
      <c r="D3" s="11" t="s">
        <v>116</v>
      </c>
      <c r="E3" s="11" t="s">
        <v>117</v>
      </c>
    </row>
    <row r="4" spans="1:5" ht="25" customHeight="1">
      <c r="A4" s="11" t="s">
        <v>95</v>
      </c>
      <c r="B4" s="11">
        <v>1</v>
      </c>
      <c r="C4" s="11">
        <v>2</v>
      </c>
      <c r="D4" s="11">
        <v>3</v>
      </c>
      <c r="E4" s="11">
        <v>4</v>
      </c>
    </row>
    <row r="5" spans="1:5" ht="25" customHeight="1">
      <c r="A5" s="12" t="s">
        <v>118</v>
      </c>
      <c r="B5" s="12">
        <f>C5+D5+E5</f>
        <v>983.17133699999999</v>
      </c>
      <c r="C5" s="12">
        <f>表六!D6</f>
        <v>943.17133699999999</v>
      </c>
      <c r="D5" s="12">
        <f>表六!E6</f>
        <v>40</v>
      </c>
      <c r="E5" s="12"/>
    </row>
    <row r="6" spans="1:5" ht="25" customHeight="1">
      <c r="A6" s="12"/>
      <c r="B6" s="12"/>
      <c r="C6" s="12"/>
      <c r="D6" s="12"/>
      <c r="E6" s="12"/>
    </row>
    <row r="7" spans="1:5" ht="25" customHeight="1">
      <c r="A7" s="12"/>
      <c r="B7" s="12"/>
      <c r="C7" s="12"/>
      <c r="D7" s="12"/>
      <c r="E7" s="12"/>
    </row>
    <row r="8" spans="1:5" ht="25" customHeight="1">
      <c r="A8" s="15"/>
      <c r="B8" s="15"/>
      <c r="C8" s="15"/>
      <c r="D8" s="15"/>
      <c r="E8" s="15"/>
    </row>
    <row r="9" spans="1:5" ht="25" customHeight="1">
      <c r="A9" s="12"/>
      <c r="B9" s="12"/>
      <c r="C9" s="12"/>
      <c r="D9" s="12"/>
      <c r="E9" s="12"/>
    </row>
    <row r="10" spans="1:5" ht="25" customHeight="1">
      <c r="A10" s="12"/>
      <c r="B10" s="12"/>
      <c r="C10" s="12"/>
      <c r="D10" s="12"/>
      <c r="E10" s="12"/>
    </row>
    <row r="11" spans="1:5" ht="25" customHeight="1">
      <c r="A11" s="15"/>
      <c r="B11" s="15"/>
      <c r="C11" s="15"/>
      <c r="D11" s="15"/>
      <c r="E11" s="15"/>
    </row>
    <row r="12" spans="1:5" ht="25" customHeight="1">
      <c r="A12" s="15"/>
      <c r="B12" s="15"/>
      <c r="C12" s="15"/>
      <c r="D12" s="15"/>
      <c r="E12" s="15"/>
    </row>
    <row r="13" spans="1:5" ht="25" customHeight="1">
      <c r="A13" s="15"/>
      <c r="B13" s="15"/>
      <c r="C13" s="15"/>
      <c r="D13" s="15"/>
      <c r="E13" s="15"/>
    </row>
    <row r="14" spans="1:5" ht="25" customHeight="1">
      <c r="A14" s="12"/>
      <c r="B14" s="12"/>
      <c r="C14" s="12"/>
      <c r="D14" s="12"/>
      <c r="E14" s="12"/>
    </row>
    <row r="15" spans="1:5" ht="13.5">
      <c r="A15" s="24" t="s">
        <v>111</v>
      </c>
    </row>
  </sheetData>
  <mergeCells count="1">
    <mergeCell ref="A1:E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D37" sqref="D37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1" t="s">
        <v>119</v>
      </c>
      <c r="B1" s="1"/>
      <c r="C1" s="1"/>
      <c r="D1" s="1"/>
    </row>
    <row r="2" spans="1:4" ht="13.5">
      <c r="A2" s="2"/>
      <c r="B2" s="3"/>
      <c r="C2" s="3"/>
      <c r="D2" s="3" t="s">
        <v>42</v>
      </c>
    </row>
    <row r="3" spans="1:4" ht="15" customHeight="1">
      <c r="A3" s="11" t="s">
        <v>120</v>
      </c>
      <c r="B3" s="11"/>
      <c r="C3" s="11" t="s">
        <v>121</v>
      </c>
      <c r="D3" s="11"/>
    </row>
    <row r="4" spans="1:4" ht="13.5">
      <c r="A4" s="11" t="s">
        <v>45</v>
      </c>
      <c r="B4" s="11" t="s">
        <v>46</v>
      </c>
      <c r="C4" s="11" t="s">
        <v>45</v>
      </c>
      <c r="D4" s="11" t="s">
        <v>122</v>
      </c>
    </row>
    <row r="5" spans="1:4" ht="13.5">
      <c r="A5" s="32" t="s">
        <v>123</v>
      </c>
      <c r="B5" s="33"/>
      <c r="C5" s="32" t="s">
        <v>124</v>
      </c>
      <c r="D5" s="33"/>
    </row>
    <row r="6" spans="1:4" ht="13.5">
      <c r="A6" s="32" t="s">
        <v>125</v>
      </c>
      <c r="B6" s="33"/>
      <c r="C6" s="32" t="s">
        <v>126</v>
      </c>
      <c r="D6" s="33">
        <f>表五!C6</f>
        <v>983.17133699999999</v>
      </c>
    </row>
    <row r="7" spans="1:4" ht="13.5">
      <c r="A7" s="32" t="s">
        <v>127</v>
      </c>
      <c r="B7" s="33"/>
      <c r="C7" s="32" t="s">
        <v>128</v>
      </c>
      <c r="D7" s="33"/>
    </row>
    <row r="8" spans="1:4" ht="13.5">
      <c r="A8" s="32" t="s">
        <v>129</v>
      </c>
      <c r="B8" s="33"/>
      <c r="C8" s="32" t="s">
        <v>130</v>
      </c>
      <c r="D8" s="33"/>
    </row>
    <row r="9" spans="1:4" ht="13.5">
      <c r="A9" s="32"/>
      <c r="B9" s="34"/>
      <c r="C9" s="32" t="s">
        <v>131</v>
      </c>
      <c r="D9" s="33"/>
    </row>
    <row r="10" spans="1:4" ht="13.5">
      <c r="A10" s="32"/>
      <c r="B10" s="34"/>
      <c r="C10" s="32" t="s">
        <v>132</v>
      </c>
      <c r="D10" s="33"/>
    </row>
    <row r="11" spans="1:4" ht="13.5">
      <c r="A11" s="32"/>
      <c r="B11" s="34"/>
      <c r="C11" s="32" t="s">
        <v>133</v>
      </c>
      <c r="D11" s="33"/>
    </row>
    <row r="12" spans="1:4" ht="13.5">
      <c r="A12" s="35"/>
      <c r="B12" s="36"/>
      <c r="C12" s="32" t="s">
        <v>134</v>
      </c>
      <c r="D12" s="33"/>
    </row>
    <row r="13" spans="1:4" ht="13.5">
      <c r="A13" s="35"/>
      <c r="B13" s="36"/>
      <c r="C13" s="32" t="s">
        <v>135</v>
      </c>
      <c r="D13" s="33"/>
    </row>
    <row r="14" spans="1:4" ht="13.5">
      <c r="A14" s="35"/>
      <c r="B14" s="36"/>
      <c r="C14" s="32" t="s">
        <v>136</v>
      </c>
      <c r="D14" s="33"/>
    </row>
    <row r="15" spans="1:4" ht="13.5">
      <c r="A15" s="35"/>
      <c r="B15" s="36"/>
      <c r="C15" s="32" t="s">
        <v>137</v>
      </c>
      <c r="D15" s="33"/>
    </row>
    <row r="16" spans="1:4" ht="13.5">
      <c r="A16" s="35"/>
      <c r="B16" s="36"/>
      <c r="C16" s="32" t="s">
        <v>138</v>
      </c>
      <c r="D16" s="33"/>
    </row>
    <row r="17" spans="1:4" ht="13.5">
      <c r="A17" s="35"/>
      <c r="B17" s="36"/>
      <c r="C17" s="32" t="s">
        <v>139</v>
      </c>
      <c r="D17" s="33"/>
    </row>
    <row r="18" spans="1:4" ht="13.5">
      <c r="A18" s="35"/>
      <c r="B18" s="36"/>
      <c r="C18" s="32" t="s">
        <v>140</v>
      </c>
      <c r="D18" s="33"/>
    </row>
    <row r="19" spans="1:4" ht="13.5">
      <c r="A19" s="35"/>
      <c r="B19" s="36"/>
      <c r="C19" s="32" t="s">
        <v>141</v>
      </c>
      <c r="D19" s="33"/>
    </row>
    <row r="20" spans="1:4" ht="13.5">
      <c r="A20" s="35"/>
      <c r="B20" s="36"/>
      <c r="C20" s="32" t="s">
        <v>142</v>
      </c>
      <c r="D20" s="33"/>
    </row>
    <row r="21" spans="1:4" ht="13.5">
      <c r="A21" s="35"/>
      <c r="B21" s="36"/>
      <c r="C21" s="32" t="s">
        <v>143</v>
      </c>
      <c r="D21" s="33"/>
    </row>
    <row r="22" spans="1:4" ht="13.5">
      <c r="A22" s="35"/>
      <c r="B22" s="36"/>
      <c r="C22" s="32" t="s">
        <v>144</v>
      </c>
      <c r="D22" s="33"/>
    </row>
    <row r="23" spans="1:4" ht="13.5">
      <c r="A23" s="35"/>
      <c r="B23" s="36"/>
      <c r="C23" s="32" t="s">
        <v>145</v>
      </c>
      <c r="D23" s="33"/>
    </row>
    <row r="24" spans="1:4" ht="13.5">
      <c r="A24" s="35"/>
      <c r="B24" s="36"/>
      <c r="C24" s="32" t="s">
        <v>146</v>
      </c>
      <c r="D24" s="33"/>
    </row>
    <row r="25" spans="1:4" ht="13.5">
      <c r="A25" s="35"/>
      <c r="B25" s="36"/>
      <c r="C25" s="32" t="s">
        <v>147</v>
      </c>
      <c r="D25" s="33"/>
    </row>
    <row r="26" spans="1:4" ht="13.5">
      <c r="A26" s="35"/>
      <c r="B26" s="36"/>
      <c r="C26" s="32" t="s">
        <v>148</v>
      </c>
      <c r="D26" s="33"/>
    </row>
    <row r="27" spans="1:4" ht="13.5">
      <c r="A27" s="35"/>
      <c r="B27" s="36"/>
      <c r="C27" s="32" t="s">
        <v>149</v>
      </c>
      <c r="D27" s="33"/>
    </row>
    <row r="28" spans="1:4" ht="13.5">
      <c r="A28" s="35"/>
      <c r="B28" s="36"/>
      <c r="C28" s="32" t="s">
        <v>150</v>
      </c>
      <c r="D28" s="33"/>
    </row>
    <row r="29" spans="1:4" ht="13.5">
      <c r="A29" s="35"/>
      <c r="B29" s="36"/>
      <c r="C29" s="32" t="s">
        <v>151</v>
      </c>
      <c r="D29" s="33"/>
    </row>
    <row r="30" spans="1:4" ht="13.5">
      <c r="A30" s="35"/>
      <c r="B30" s="36"/>
      <c r="C30" s="32" t="s">
        <v>152</v>
      </c>
      <c r="D30" s="33"/>
    </row>
    <row r="31" spans="1:4" ht="13.5">
      <c r="A31" s="35"/>
      <c r="B31" s="36"/>
      <c r="C31" s="32" t="s">
        <v>153</v>
      </c>
      <c r="D31" s="33"/>
    </row>
    <row r="32" spans="1:4" ht="13.5">
      <c r="A32" s="35"/>
      <c r="B32" s="36"/>
      <c r="C32" s="32" t="s">
        <v>154</v>
      </c>
      <c r="D32" s="33"/>
    </row>
    <row r="33" spans="1:4" ht="13.5">
      <c r="A33" s="35"/>
      <c r="B33" s="36"/>
      <c r="C33" s="32" t="s">
        <v>155</v>
      </c>
      <c r="D33" s="33"/>
    </row>
    <row r="34" spans="1:4" ht="13.5">
      <c r="A34" s="35"/>
      <c r="B34" s="36"/>
      <c r="C34" s="32" t="s">
        <v>156</v>
      </c>
      <c r="D34" s="33"/>
    </row>
    <row r="35" spans="1:4" ht="13.5">
      <c r="A35" s="35"/>
      <c r="B35" s="36"/>
      <c r="C35" s="32"/>
      <c r="D35" s="33"/>
    </row>
    <row r="36" spans="1:4" ht="13.5">
      <c r="A36" s="11" t="s">
        <v>157</v>
      </c>
      <c r="B36" s="14"/>
      <c r="C36" s="11" t="s">
        <v>158</v>
      </c>
      <c r="D36" s="14"/>
    </row>
    <row r="37" spans="1:4" ht="13.5">
      <c r="A37" s="24" t="s">
        <v>111</v>
      </c>
    </row>
    <row r="38" spans="1:4" ht="13.5">
      <c r="A38" s="25" t="s">
        <v>159</v>
      </c>
    </row>
  </sheetData>
  <mergeCells count="3">
    <mergeCell ref="A1:D1"/>
    <mergeCell ref="A3:B3"/>
    <mergeCell ref="C3:D3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workbookViewId="0" topLeftCell="A1">
      <selection pane="topLeft" activeCell="B22" sqref="B22"/>
    </sheetView>
  </sheetViews>
  <sheetFormatPr defaultColWidth="9.005" defaultRowHeight="13.5"/>
  <cols>
    <col min="1" max="1" width="17.625" customWidth="1"/>
    <col min="3" max="4" width="12.875"/>
    <col min="11" max="11" width="12.875" customWidth="1"/>
  </cols>
  <sheetData>
    <row r="1" spans="1:11" ht="20.2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42</v>
      </c>
    </row>
    <row r="3" spans="1:11" s="31" customFormat="1" ht="32" customHeight="1">
      <c r="A3" s="27" t="s">
        <v>161</v>
      </c>
      <c r="B3" s="27" t="s">
        <v>162</v>
      </c>
      <c r="C3" s="27" t="s">
        <v>163</v>
      </c>
      <c r="D3" s="27"/>
      <c r="E3" s="27"/>
      <c r="F3" s="27" t="s">
        <v>164</v>
      </c>
      <c r="G3" s="27"/>
      <c r="H3" s="27"/>
      <c r="I3" s="27" t="s">
        <v>165</v>
      </c>
      <c r="J3" s="27"/>
      <c r="K3" s="27"/>
    </row>
    <row r="4" spans="1:11" s="31" customFormat="1" ht="32" customHeight="1">
      <c r="A4" s="27"/>
      <c r="B4" s="27"/>
      <c r="C4" s="27" t="s">
        <v>166</v>
      </c>
      <c r="D4" s="27" t="s">
        <v>167</v>
      </c>
      <c r="E4" s="27" t="s">
        <v>168</v>
      </c>
      <c r="F4" s="27" t="s">
        <v>166</v>
      </c>
      <c r="G4" s="27" t="s">
        <v>167</v>
      </c>
      <c r="H4" s="27" t="s">
        <v>168</v>
      </c>
      <c r="I4" s="27" t="s">
        <v>166</v>
      </c>
      <c r="J4" s="27" t="s">
        <v>167</v>
      </c>
      <c r="K4" s="27" t="s">
        <v>168</v>
      </c>
    </row>
    <row r="5" spans="1:11" s="31" customFormat="1" ht="32" customHeight="1">
      <c r="A5" s="5" t="s">
        <v>3</v>
      </c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</row>
    <row r="6" spans="1:11" s="31" customFormat="1" ht="32" customHeight="1">
      <c r="A6" s="28" t="s">
        <v>162</v>
      </c>
      <c r="B6" s="28"/>
      <c r="C6" s="28">
        <f>D6+E6</f>
        <v>983.17133699999999</v>
      </c>
      <c r="D6" s="28">
        <f>表六!D6</f>
        <v>943.17133699999999</v>
      </c>
      <c r="E6" s="28">
        <f>表六!E6</f>
        <v>40</v>
      </c>
      <c r="F6" s="28"/>
      <c r="G6" s="28"/>
      <c r="H6" s="28"/>
      <c r="I6" s="28"/>
      <c r="J6" s="28"/>
      <c r="K6" s="28"/>
    </row>
    <row r="7" spans="1:11" s="31" customFormat="1" ht="32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s="31" customFormat="1" ht="32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s="31" customFormat="1" ht="32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s="31" customFormat="1" ht="32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s="31" customFormat="1" ht="32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s="31" customFormat="1" ht="32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s="31" customFormat="1" ht="32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27" customHeight="1">
      <c r="A14" s="24" t="s">
        <v>111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orientation="landscape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B10" sqref="B10"/>
    </sheetView>
  </sheetViews>
  <sheetFormatPr defaultColWidth="9.005" defaultRowHeight="13.5" outlineLevelCol="4"/>
  <cols>
    <col min="1" max="1" width="30.875" customWidth="1"/>
    <col min="2" max="2" width="14.75" customWidth="1"/>
    <col min="3" max="5" width="12" customWidth="1"/>
  </cols>
  <sheetData>
    <row r="1" spans="1:5" ht="36" customHeight="1">
      <c r="A1" s="1" t="s">
        <v>169</v>
      </c>
      <c r="B1" s="1"/>
      <c r="C1" s="1"/>
      <c r="D1" s="1"/>
      <c r="E1" s="1"/>
    </row>
    <row r="2" spans="1:5" ht="25" customHeight="1">
      <c r="A2" s="2"/>
      <c r="B2" s="3"/>
      <c r="C2" s="3"/>
      <c r="D2" s="3"/>
      <c r="E2" s="3" t="s">
        <v>42</v>
      </c>
    </row>
    <row r="3" spans="1:5" s="26" customFormat="1" ht="32" customHeight="1">
      <c r="A3" s="27" t="s">
        <v>170</v>
      </c>
      <c r="B3" s="27"/>
      <c r="C3" s="27" t="s">
        <v>163</v>
      </c>
      <c r="D3" s="27"/>
      <c r="E3" s="27"/>
    </row>
    <row r="4" spans="1:5" s="26" customFormat="1" ht="32" customHeight="1">
      <c r="A4" s="27" t="s">
        <v>171</v>
      </c>
      <c r="B4" s="27" t="s">
        <v>172</v>
      </c>
      <c r="C4" s="27" t="s">
        <v>166</v>
      </c>
      <c r="D4" s="27" t="s">
        <v>167</v>
      </c>
      <c r="E4" s="27" t="s">
        <v>168</v>
      </c>
    </row>
    <row r="5" spans="1:5" s="26" customFormat="1" ht="32" customHeight="1">
      <c r="A5" s="27" t="s">
        <v>173</v>
      </c>
      <c r="B5" s="27" t="s">
        <v>173</v>
      </c>
      <c r="C5" s="27">
        <v>1</v>
      </c>
      <c r="D5" s="27">
        <v>2</v>
      </c>
      <c r="E5" s="27">
        <v>3</v>
      </c>
    </row>
    <row r="6" spans="1:5" s="26" customFormat="1" ht="32" customHeight="1">
      <c r="A6" s="28"/>
      <c r="B6" s="28" t="s">
        <v>162</v>
      </c>
      <c r="C6" s="28">
        <f>D6+E6</f>
        <v>983.17133699999999</v>
      </c>
      <c r="D6" s="28">
        <f>表七!C6</f>
        <v>943.17133699999999</v>
      </c>
      <c r="E6" s="28">
        <f>表九!E5</f>
        <v>40</v>
      </c>
    </row>
    <row r="7" spans="1:5" s="26" customFormat="1" ht="32" customHeight="1">
      <c r="A7" s="29"/>
      <c r="B7" s="29"/>
      <c r="C7" s="28"/>
      <c r="D7" s="28"/>
      <c r="E7" s="28"/>
    </row>
    <row r="8" spans="1:5" s="26" customFormat="1" ht="32" customHeight="1">
      <c r="A8" s="28"/>
      <c r="B8" s="28"/>
      <c r="C8" s="28"/>
      <c r="D8" s="28"/>
      <c r="E8" s="28"/>
    </row>
    <row r="9" spans="1:5" s="26" customFormat="1" ht="32" customHeight="1">
      <c r="A9" s="29"/>
      <c r="B9" s="29"/>
      <c r="C9" s="29"/>
      <c r="D9" s="29"/>
      <c r="E9" s="29"/>
    </row>
    <row r="10" spans="1:5" s="26" customFormat="1" ht="32" customHeight="1">
      <c r="A10" s="29"/>
      <c r="B10" s="29"/>
      <c r="C10" s="29"/>
      <c r="D10" s="29"/>
      <c r="E10" s="29"/>
    </row>
    <row r="11" spans="1:5" s="26" customFormat="1" ht="32" customHeight="1">
      <c r="A11" s="29"/>
      <c r="B11" s="29"/>
      <c r="C11" s="29"/>
      <c r="D11" s="29"/>
      <c r="E11" s="29"/>
    </row>
    <row r="12" spans="1:5" s="26" customFormat="1" ht="32" customHeight="1">
      <c r="A12" s="28"/>
      <c r="B12" s="28"/>
      <c r="C12" s="28"/>
      <c r="D12" s="28"/>
      <c r="E12" s="28"/>
    </row>
    <row r="13" spans="1:5" s="26" customFormat="1" ht="32" customHeight="1">
      <c r="A13" s="29"/>
      <c r="B13" s="29"/>
      <c r="C13" s="29"/>
      <c r="D13" s="29"/>
      <c r="E13" s="29"/>
    </row>
    <row r="14" spans="1:5" s="26" customFormat="1" ht="32" customHeight="1">
      <c r="A14" s="28"/>
      <c r="B14" s="28"/>
      <c r="C14" s="28"/>
      <c r="D14" s="28"/>
      <c r="E14" s="28"/>
    </row>
    <row r="15" spans="1:5" s="26" customFormat="1" ht="32" customHeight="1">
      <c r="A15" s="28"/>
      <c r="B15" s="28"/>
      <c r="C15" s="28"/>
      <c r="D15" s="28"/>
      <c r="E15" s="28"/>
    </row>
    <row r="16" spans="1:5" s="26" customFormat="1" ht="32" customHeight="1">
      <c r="A16" s="29"/>
      <c r="B16" s="29"/>
      <c r="C16" s="29"/>
      <c r="D16" s="29"/>
      <c r="E16" s="29"/>
    </row>
    <row r="17" spans="1:5" s="26" customFormat="1" ht="32" customHeight="1">
      <c r="A17" s="30" t="s">
        <v>174</v>
      </c>
      <c r="B17" s="26"/>
      <c r="C17" s="26"/>
      <c r="D17" s="26"/>
      <c r="E17" s="26"/>
    </row>
    <row r="18" spans="1:5" ht="13.5">
      <c r="A18" s="25" t="s">
        <v>159</v>
      </c>
    </row>
    <row r="19" spans="1:5" ht="13.5">
      <c r="A19" s="25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 topLeftCell="A1">
      <selection pane="topLeft" activeCell="G6" sqref="G6"/>
    </sheetView>
  </sheetViews>
  <sheetFormatPr defaultColWidth="9.005" defaultRowHeight="13.5" outlineLevelCol="4"/>
  <cols>
    <col min="1" max="2" width="15.5" customWidth="1"/>
    <col min="3" max="5" width="18" customWidth="1"/>
  </cols>
  <sheetData>
    <row r="1" spans="1:5" ht="20.25">
      <c r="A1" s="1" t="s">
        <v>175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42</v>
      </c>
    </row>
    <row r="3" spans="1:5" ht="31" customHeight="1">
      <c r="A3" s="11" t="s">
        <v>176</v>
      </c>
      <c r="B3" s="11"/>
      <c r="C3" s="11" t="s">
        <v>177</v>
      </c>
      <c r="D3" s="11"/>
      <c r="E3" s="11"/>
    </row>
    <row r="4" spans="1:5" ht="31" customHeight="1">
      <c r="A4" s="4" t="s">
        <v>171</v>
      </c>
      <c r="B4" s="4" t="s">
        <v>172</v>
      </c>
      <c r="C4" s="4" t="s">
        <v>166</v>
      </c>
      <c r="D4" s="4" t="s">
        <v>178</v>
      </c>
      <c r="E4" s="4" t="s">
        <v>179</v>
      </c>
    </row>
    <row r="5" spans="1:5" ht="31" customHeight="1">
      <c r="A5" s="4" t="s">
        <v>173</v>
      </c>
      <c r="B5" s="4" t="s">
        <v>173</v>
      </c>
      <c r="C5" s="4">
        <v>1</v>
      </c>
      <c r="D5" s="4">
        <v>2</v>
      </c>
      <c r="E5" s="4">
        <v>3</v>
      </c>
    </row>
    <row r="6" spans="1:5" ht="31" customHeight="1">
      <c r="A6" s="18" t="s">
        <v>180</v>
      </c>
      <c r="B6" s="18" t="s">
        <v>162</v>
      </c>
      <c r="C6" s="18">
        <f>D6+E6</f>
        <v>943.17133699999999</v>
      </c>
      <c r="D6" s="18">
        <v>842.83133699999996</v>
      </c>
      <c r="E6" s="18">
        <f>表九!D5</f>
        <v>100.34</v>
      </c>
    </row>
    <row r="7" spans="1:5" ht="31" customHeight="1">
      <c r="A7" s="18"/>
      <c r="B7" s="18"/>
      <c r="C7" s="18"/>
      <c r="D7" s="18"/>
      <c r="E7" s="18"/>
    </row>
    <row r="8" spans="1:5" ht="31" customHeight="1">
      <c r="A8" s="23"/>
      <c r="B8" s="23"/>
      <c r="C8" s="23"/>
      <c r="D8" s="23"/>
      <c r="E8" s="23"/>
    </row>
    <row r="9" spans="1:5" ht="31" customHeight="1">
      <c r="A9" s="23"/>
      <c r="B9" s="23"/>
      <c r="C9" s="23"/>
      <c r="D9" s="23"/>
      <c r="E9" s="23"/>
    </row>
    <row r="10" spans="1:5" ht="31" customHeight="1">
      <c r="A10" s="23"/>
      <c r="B10" s="23"/>
      <c r="C10" s="23"/>
      <c r="D10" s="23"/>
      <c r="E10" s="23"/>
    </row>
    <row r="11" spans="1:5" ht="31" customHeight="1">
      <c r="A11" s="23"/>
      <c r="B11" s="23"/>
      <c r="C11" s="23"/>
      <c r="D11" s="23"/>
      <c r="E11" s="23"/>
    </row>
    <row r="12" spans="1:5" ht="31" customHeight="1">
      <c r="A12" s="23"/>
      <c r="B12" s="23"/>
      <c r="C12" s="23"/>
      <c r="D12" s="23"/>
      <c r="E12" s="23"/>
    </row>
    <row r="13" spans="1:5" ht="31" customHeight="1">
      <c r="A13" s="23"/>
      <c r="B13" s="23"/>
      <c r="C13" s="23"/>
      <c r="D13" s="23"/>
      <c r="E13" s="23"/>
    </row>
    <row r="14" spans="1:5" ht="31" customHeight="1">
      <c r="A14" s="23"/>
      <c r="B14" s="23"/>
      <c r="C14" s="23"/>
      <c r="D14" s="23"/>
      <c r="E14" s="23"/>
    </row>
    <row r="15" spans="1:5" ht="13.5">
      <c r="A15" s="24" t="s">
        <v>111</v>
      </c>
    </row>
    <row r="16" spans="1:5" ht="13.5">
      <c r="A16" s="25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"/>
  <sheetViews>
    <sheetView workbookViewId="0" topLeftCell="A1">
      <selection pane="topLeft" activeCell="A6" sqref="A6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1" t="s">
        <v>181</v>
      </c>
      <c r="B1" s="1"/>
      <c r="C1" s="1"/>
      <c r="D1" s="1"/>
      <c r="E1" s="1"/>
      <c r="F1" s="1"/>
      <c r="G1" s="1"/>
      <c r="H1" s="1"/>
    </row>
    <row r="2" spans="1:8" ht="13.5">
      <c r="A2" s="2"/>
      <c r="B2" s="3"/>
      <c r="C2" s="3"/>
      <c r="D2" s="3"/>
      <c r="E2" s="3"/>
      <c r="F2" s="3"/>
      <c r="G2" s="3"/>
      <c r="H2" s="3" t="s">
        <v>42</v>
      </c>
    </row>
    <row r="3" spans="1:8" ht="15" customHeight="1">
      <c r="A3" s="11" t="s">
        <v>182</v>
      </c>
      <c r="B3" s="6" t="s">
        <v>183</v>
      </c>
      <c r="C3" s="6"/>
      <c r="D3" s="6"/>
      <c r="E3" s="6"/>
      <c r="F3" s="6"/>
      <c r="G3" s="6" t="s">
        <v>184</v>
      </c>
      <c r="H3" s="6" t="s">
        <v>185</v>
      </c>
    </row>
    <row r="4" spans="1:8" ht="15" customHeight="1">
      <c r="A4" s="11"/>
      <c r="B4" s="6" t="s">
        <v>122</v>
      </c>
      <c r="C4" s="6" t="s">
        <v>186</v>
      </c>
      <c r="D4" s="6" t="s">
        <v>187</v>
      </c>
      <c r="E4" s="6" t="s">
        <v>188</v>
      </c>
      <c r="F4" s="6"/>
      <c r="G4" s="6"/>
      <c r="H4" s="6"/>
    </row>
    <row r="5" spans="1:8" ht="13.5">
      <c r="A5" s="11"/>
      <c r="B5" s="6"/>
      <c r="C5" s="6"/>
      <c r="D5" s="6"/>
      <c r="E5" s="6" t="s">
        <v>189</v>
      </c>
      <c r="F5" s="6" t="s">
        <v>190</v>
      </c>
      <c r="G5" s="6"/>
      <c r="H5" s="6"/>
    </row>
    <row r="6" spans="1:8" s="17" customFormat="1" ht="24" customHeight="1">
      <c r="A6" s="5" t="s">
        <v>3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</row>
    <row r="7" spans="1:8" s="17" customFormat="1" ht="24" customHeight="1">
      <c r="A7" s="18" t="s">
        <v>162</v>
      </c>
      <c r="B7" s="19">
        <f>SUM(C7:H7)</f>
        <v>58.5</v>
      </c>
      <c r="C7" s="17">
        <v>0</v>
      </c>
      <c r="D7" s="20">
        <v>3.50</v>
      </c>
      <c r="E7" s="21">
        <v>25</v>
      </c>
      <c r="F7" s="22">
        <v>15</v>
      </c>
      <c r="G7" s="19">
        <v>4</v>
      </c>
      <c r="H7" s="19">
        <v>11</v>
      </c>
    </row>
    <row r="8" spans="1:8" s="17" customFormat="1" ht="24" customHeight="1">
      <c r="A8" s="23"/>
      <c r="B8" s="19"/>
      <c r="C8" s="19"/>
      <c r="D8" s="20"/>
      <c r="E8" s="21"/>
      <c r="F8" s="22"/>
      <c r="G8" s="19"/>
      <c r="H8" s="19"/>
    </row>
    <row r="9" spans="1:8" s="17" customFormat="1" ht="24" customHeight="1">
      <c r="A9" s="23"/>
      <c r="B9" s="19"/>
      <c r="C9" s="19"/>
      <c r="D9" s="19"/>
      <c r="E9" s="19"/>
      <c r="F9" s="19"/>
      <c r="G9" s="19"/>
      <c r="H9" s="19"/>
    </row>
    <row r="10" spans="1:8" s="17" customFormat="1" ht="24" customHeight="1">
      <c r="A10" s="23"/>
      <c r="B10" s="19"/>
      <c r="C10" s="19"/>
      <c r="D10" s="19"/>
      <c r="E10" s="19"/>
      <c r="F10" s="19"/>
      <c r="G10" s="19"/>
      <c r="H10" s="19"/>
    </row>
    <row r="11" spans="1:8" s="17" customFormat="1" ht="24" customHeight="1">
      <c r="A11" s="23"/>
      <c r="B11" s="19"/>
      <c r="C11" s="19"/>
      <c r="D11" s="19"/>
      <c r="E11" s="19"/>
      <c r="F11" s="19"/>
      <c r="G11" s="19"/>
      <c r="H11" s="19"/>
    </row>
    <row r="12" spans="1:8" s="17" customFormat="1" ht="24" customHeight="1">
      <c r="A12" s="23"/>
      <c r="B12" s="19"/>
      <c r="C12" s="19"/>
      <c r="D12" s="19"/>
      <c r="E12" s="19"/>
      <c r="F12" s="19"/>
      <c r="G12" s="19"/>
      <c r="H12" s="19"/>
    </row>
    <row r="13" spans="1:8" s="17" customFormat="1" ht="24" customHeight="1">
      <c r="A13" s="23"/>
      <c r="B13" s="19"/>
      <c r="C13" s="19"/>
      <c r="D13" s="19"/>
      <c r="E13" s="19"/>
      <c r="F13" s="19"/>
      <c r="G13" s="19"/>
      <c r="H13" s="19"/>
    </row>
    <row r="14" spans="1:8" ht="13.5">
      <c r="A14" s="24" t="s">
        <v>111</v>
      </c>
    </row>
    <row r="15" spans="1:8" ht="13.5">
      <c r="A15" s="25" t="s">
        <v>159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柠檬草的夏天</cp:lastModifiedBy>
  <cp:lastPrinted>2024-02-01T09:31:00Z</cp:lastPrinted>
  <dcterms:created xsi:type="dcterms:W3CDTF">2023-04-12T15:17:00Z</dcterms:created>
  <dcterms:modified xsi:type="dcterms:W3CDTF">2024-03-14T05:15:45Z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2052-12.1.0.16250</vt:lpwstr>
  </property>
</Properties>
</file>