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75" windowHeight="9645" firstSheet="1" activeTab="1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<sst xmlns="http://schemas.openxmlformats.org/spreadsheetml/2006/main" count="361" uniqueCount="232">
  <si>
    <t>附件2</t>
  </si>
  <si>
    <t>部门/单位预算公开情况审核表</t>
  </si>
  <si>
    <t>部门（单位）名称：</t>
  </si>
  <si>
    <t>中共合水县委宣传部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</si>
  <si>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</si>
  <si>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</si>
  <si>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</si>
  <si>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</si>
  <si>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</si>
  <si>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</si>
  <si>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</si>
  <si>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</si>
  <si>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</si>
  <si>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</si>
  <si>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</si>
  <si>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</si>
  <si>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</si>
  <si>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</si>
  <si>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</si>
  <si>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</si>
  <si>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</si>
  <si>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</si>
  <si>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</si>
  <si>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</si>
  <si>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</si>
  <si>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</si>
  <si>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</si>
  <si>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</si>
  <si>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</si>
  <si>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</si>
  <si>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</si>
  <si>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</si>
  <si>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</si>
  <si>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</si>
  <si>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</si>
  <si>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</si>
  <si>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</si>
  <si>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</si>
  <si>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</si>
  <si>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</si>
  <si>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</si>
  <si>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</si>
  <si>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</si>
  <si>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</si>
  <si>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</si>
  <si>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</si>
  <si>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</si>
  <si>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</si>
  <si>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</si>
  <si>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</si>
  <si>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</si>
  <si>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</si>
  <si>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</si>
  <si>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</si>
  <si>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</si>
  <si>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</si>
  <si>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</si>
  <si>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</si>
  <si>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</si>
  <si>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</si>
  <si>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</si>
  <si>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</si>
  <si>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</si>
  <si>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</si>
  <si>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</si>
  <si>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</si>
  <si>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</si>
  <si>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</si>
  <si>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</si>
  <si>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</si>
  <si>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</si>
  <si>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</si>
  <si>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</si>
  <si>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</si>
  <si>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</si>
  <si>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</si>
  <si>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</si>
  <si>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</si>
  <si>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</si>
  <si>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</si>
  <si>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</si>
  <si>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</si>
  <si>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</si>
  <si>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</si>
  <si>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</si>
  <si>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</si>
  <si>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</si>
  <si>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</si>
  <si>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</si>
  <si>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</si>
  <si>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</si>
  <si>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</si>
  <si>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</si>
  <si>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</si>
  <si>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</si>
  <si>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</si>
  <si>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</si>
  <si>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>工资和福利支出</t>
  </si>
  <si>
    <t>对个人和家庭补助</t>
  </si>
  <si>
    <t>公用经费</t>
  </si>
  <si>
    <t>项目经费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</si>
  <si>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</si>
  <si>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</si>
  <si>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</si>
  <si>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</si>
  <si>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</si>
  <si>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</si>
  <si>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</si>
  <si>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</si>
  <si>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</si>
  <si>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</si>
  <si>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</si>
  <si>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</si>
  <si>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</si>
  <si>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</si>
  <si>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</si>
  <si>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</si>
  <si>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</si>
  <si>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</si>
  <si>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</si>
  <si>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</si>
  <si>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</si>
  <si>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</si>
  <si>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2013301行政运行</t>
  </si>
  <si>
    <t>2210201住房公积金</t>
  </si>
  <si>
    <t>2089999其他社会保障和就业支出</t>
  </si>
  <si>
    <t>2080505机关事业单位基本养老保险缴费</t>
  </si>
  <si>
    <t>2101101行政单位医疗</t>
  </si>
  <si>
    <t>2080899其他优抚支出</t>
  </si>
  <si>
    <t>2013399其他宣传事务支出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</si>
  <si>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</si>
  <si>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</si>
  <si>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</si>
  <si>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</si>
  <si>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</si>
  <si>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</si>
  <si>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</si>
  <si>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</si>
  <si>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</si>
  <si>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</si>
  <si>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</si>
  <si>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</si>
  <si>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</si>
  <si>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</si>
  <si>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</si>
  <si>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</si>
  <si>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</si>
  <si>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</si>
  <si>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</si>
  <si>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</si>
  <si>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</si>
  <si>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</si>
  <si>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</si>
  <si>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</si>
  <si>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</si>
  <si>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</si>
  <si>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</si>
  <si>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</si>
  <si>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</si>
  <si>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</si>
  <si>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</si>
  <si>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</si>
  <si>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</si>
  <si>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</si>
  <si>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</si>
  <si>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</si>
  <si>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</si>
  <si>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</si>
  <si>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</si>
  <si>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</si>
  <si>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</si>
  <si>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</si>
  <si>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</si>
  <si>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</si>
  <si>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</si>
  <si>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</si>
  <si>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</si>
  <si>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宣传部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</si>
  <si>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</si>
  <si>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</si>
  <si>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</si>
  <si>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</si>
  <si>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行政运行</t>
  </si>
  <si>
    <t>住房公积金</t>
  </si>
  <si>
    <t>其他社会保障和就业支出</t>
  </si>
  <si>
    <t>机关事业单位基本养老保险缴费</t>
  </si>
  <si>
    <t>行政单位医疗</t>
  </si>
  <si>
    <t>其他优抚支出</t>
  </si>
  <si>
    <t>其他宣传事务支出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</si>
  <si>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</si>
  <si>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</si>
  <si>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</si>
  <si>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</si>
  <si>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</si>
  <si>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</si>
  <si>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</si>
  <si>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</si>
  <si>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</si>
  <si>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</si>
  <si>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</si>
  <si>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</si>
  <si>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</si>
  <si>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</si>
  <si>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</si>
  <si>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</si>
  <si>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</si>
  <si>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</si>
  <si>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</si>
  <si>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</si>
  <si>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</si>
  <si>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</si>
  <si>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</si>
  <si>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</si>
  <si>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</si>
  <si>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</si>
  <si>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t>[30216]培训费</t>
  </si>
  <si>
    <t>[30217]公务接待费</t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</si>
  <si>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</si>
  <si>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</si>
  <si>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t>[30228]工会经费</t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</si>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</sst>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indent="2"/>
    </xf>
    <xf numFmtId="0" fontId="5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B7" sqref="B7:Y7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41" t="s">
        <v>0</v>
      </c>
    </row>
    <row r="2" ht="36.75" customHeight="1" spans="1: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23.25" customHeight="1" spans="1:4">
      <c r="A3" t="s">
        <v>2</v>
      </c>
      <c r="D3" t="s">
        <v>3</v>
      </c>
    </row>
    <row r="4" ht="24.75" customHeight="1" spans="1:1">
      <c r="A4" t="s">
        <v>4</v>
      </c>
    </row>
    <row r="5" ht="33" customHeight="1" spans="1:25">
      <c r="A5" s="43"/>
      <c r="B5" s="43" t="s">
        <v>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6</v>
      </c>
      <c r="S5" s="43"/>
      <c r="T5" s="43"/>
      <c r="U5" s="43"/>
      <c r="V5" s="43"/>
      <c r="W5" s="43" t="s">
        <v>7</v>
      </c>
      <c r="X5" s="43"/>
      <c r="Y5" s="43"/>
    </row>
    <row r="6" ht="166.5" customHeight="1" spans="1:25">
      <c r="A6" s="44" t="s">
        <v>8</v>
      </c>
      <c r="B6" s="45" t="s">
        <v>9</v>
      </c>
      <c r="C6" s="45" t="s">
        <v>10</v>
      </c>
      <c r="D6" s="46" t="s">
        <v>11</v>
      </c>
      <c r="E6" s="46" t="s">
        <v>12</v>
      </c>
      <c r="F6" s="46" t="s">
        <v>13</v>
      </c>
      <c r="G6" s="45" t="s">
        <v>14</v>
      </c>
      <c r="H6" s="45" t="s">
        <v>15</v>
      </c>
      <c r="I6" s="45" t="s">
        <v>16</v>
      </c>
      <c r="J6" s="45" t="s">
        <v>17</v>
      </c>
      <c r="K6" s="45" t="s">
        <v>18</v>
      </c>
      <c r="L6" s="45" t="s">
        <v>19</v>
      </c>
      <c r="M6" s="45" t="s">
        <v>20</v>
      </c>
      <c r="N6" s="45" t="s">
        <v>21</v>
      </c>
      <c r="O6" s="45" t="s">
        <v>22</v>
      </c>
      <c r="P6" s="45" t="s">
        <v>23</v>
      </c>
      <c r="Q6" s="45" t="s">
        <v>24</v>
      </c>
      <c r="R6" s="45" t="s">
        <v>25</v>
      </c>
      <c r="S6" s="45" t="s">
        <v>26</v>
      </c>
      <c r="T6" s="45" t="s">
        <v>27</v>
      </c>
      <c r="U6" s="45" t="s">
        <v>28</v>
      </c>
      <c r="V6" s="45" t="s">
        <v>29</v>
      </c>
      <c r="W6" s="45" t="s">
        <v>30</v>
      </c>
      <c r="X6" s="45" t="s">
        <v>31</v>
      </c>
      <c r="Y6" s="45" t="s">
        <v>32</v>
      </c>
    </row>
    <row r="7" ht="41.25" customHeight="1" spans="1:25">
      <c r="A7" s="43" t="s">
        <v>33</v>
      </c>
      <c r="B7" s="47" t="s">
        <v>34</v>
      </c>
      <c r="C7" s="47" t="s">
        <v>34</v>
      </c>
      <c r="D7" s="47" t="s">
        <v>34</v>
      </c>
      <c r="E7" s="47" t="s">
        <v>34</v>
      </c>
      <c r="F7" s="47" t="s">
        <v>34</v>
      </c>
      <c r="G7" s="47" t="s">
        <v>34</v>
      </c>
      <c r="H7" s="47" t="s">
        <v>34</v>
      </c>
      <c r="I7" s="47" t="s">
        <v>34</v>
      </c>
      <c r="J7" s="47" t="s">
        <v>34</v>
      </c>
      <c r="K7" s="47" t="s">
        <v>34</v>
      </c>
      <c r="L7" s="47" t="s">
        <v>34</v>
      </c>
      <c r="M7" s="47" t="s">
        <v>34</v>
      </c>
      <c r="N7" s="47" t="s">
        <v>34</v>
      </c>
      <c r="O7" s="47" t="s">
        <v>34</v>
      </c>
      <c r="P7" s="47" t="s">
        <v>34</v>
      </c>
      <c r="Q7" s="47" t="s">
        <v>34</v>
      </c>
      <c r="R7" s="47" t="s">
        <v>34</v>
      </c>
      <c r="S7" s="47" t="s">
        <v>34</v>
      </c>
      <c r="T7" s="47" t="s">
        <v>34</v>
      </c>
      <c r="U7" s="47" t="s">
        <v>34</v>
      </c>
      <c r="V7" s="47" t="s">
        <v>34</v>
      </c>
      <c r="W7" s="47" t="s">
        <v>34</v>
      </c>
      <c r="X7" s="47" t="s">
        <v>34</v>
      </c>
      <c r="Y7" s="47" t="s">
        <v>34</v>
      </c>
    </row>
    <row r="8" ht="102.75" customHeight="1" spans="1:25">
      <c r="A8" s="48" t="s">
        <v>35</v>
      </c>
      <c r="B8" s="49" t="s">
        <v>36</v>
      </c>
      <c r="C8" s="50"/>
      <c r="D8" s="51"/>
      <c r="E8" s="51"/>
      <c r="F8" s="51"/>
      <c r="G8" s="51"/>
      <c r="H8" s="51"/>
      <c r="I8" s="51"/>
      <c r="J8" s="55"/>
      <c r="K8" s="48" t="s">
        <v>37</v>
      </c>
      <c r="L8" s="49" t="s">
        <v>36</v>
      </c>
      <c r="M8" s="50"/>
      <c r="N8" s="51"/>
      <c r="O8" s="51"/>
      <c r="P8" s="51"/>
      <c r="Q8" s="55"/>
      <c r="R8" s="48" t="s">
        <v>38</v>
      </c>
      <c r="S8" s="49" t="s">
        <v>36</v>
      </c>
      <c r="T8" s="56"/>
      <c r="U8" s="57"/>
      <c r="V8" s="57"/>
      <c r="W8" s="57"/>
      <c r="X8" s="57"/>
      <c r="Y8" s="59"/>
    </row>
    <row r="9" ht="38.25" customHeight="1" spans="1:25">
      <c r="A9" s="48"/>
      <c r="B9" s="52" t="s">
        <v>39</v>
      </c>
      <c r="C9" s="50"/>
      <c r="D9" s="51"/>
      <c r="E9" s="51"/>
      <c r="F9" s="51"/>
      <c r="G9" s="51"/>
      <c r="H9" s="51"/>
      <c r="I9" s="51"/>
      <c r="J9" s="55"/>
      <c r="K9" s="43"/>
      <c r="L9" s="52" t="s">
        <v>39</v>
      </c>
      <c r="M9" s="50"/>
      <c r="N9" s="51"/>
      <c r="O9" s="51"/>
      <c r="P9" s="51"/>
      <c r="Q9" s="55"/>
      <c r="R9" s="48"/>
      <c r="S9" s="58" t="s">
        <v>39</v>
      </c>
      <c r="T9" s="56"/>
      <c r="U9" s="57"/>
      <c r="V9" s="57"/>
      <c r="W9" s="57"/>
      <c r="X9" s="57"/>
      <c r="Y9" s="59"/>
    </row>
    <row r="10" ht="61.5" customHeight="1" spans="1:25">
      <c r="A10" s="53" t="s">
        <v>40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F16" sqref="F16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" t="s">
        <v>203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42</v>
      </c>
    </row>
    <row r="3" spans="1:5">
      <c r="A3" s="11" t="s">
        <v>204</v>
      </c>
      <c r="B3" s="11" t="s">
        <v>45</v>
      </c>
      <c r="C3" s="11" t="s">
        <v>133</v>
      </c>
      <c r="D3" s="11" t="s">
        <v>119</v>
      </c>
      <c r="E3" s="11" t="s">
        <v>120</v>
      </c>
    </row>
    <row r="4" spans="1:5">
      <c r="A4" s="11" t="s">
        <v>95</v>
      </c>
      <c r="B4" s="11" t="s">
        <v>95</v>
      </c>
      <c r="C4" s="11">
        <v>1</v>
      </c>
      <c r="D4" s="11">
        <v>2</v>
      </c>
      <c r="E4" s="11">
        <v>3</v>
      </c>
    </row>
    <row r="5" spans="1:5">
      <c r="A5" s="12"/>
      <c r="B5" s="7" t="s">
        <v>122</v>
      </c>
      <c r="C5" s="13"/>
      <c r="D5" s="13">
        <f>SUM(D6:D23)</f>
        <v>18</v>
      </c>
      <c r="E5" s="14"/>
    </row>
    <row r="6" spans="1:5">
      <c r="A6" s="15">
        <v>1</v>
      </c>
      <c r="B6" s="9" t="s">
        <v>205</v>
      </c>
      <c r="C6" s="8"/>
      <c r="D6" s="8">
        <v>5.3</v>
      </c>
      <c r="E6" s="16"/>
    </row>
    <row r="7" spans="1:5">
      <c r="A7" s="15">
        <v>2</v>
      </c>
      <c r="B7" s="9" t="s">
        <v>206</v>
      </c>
      <c r="C7" s="8"/>
      <c r="D7" s="8"/>
      <c r="E7" s="16"/>
    </row>
    <row r="8" spans="1:5">
      <c r="A8" s="15">
        <v>3</v>
      </c>
      <c r="B8" s="9" t="s">
        <v>207</v>
      </c>
      <c r="C8" s="8"/>
      <c r="D8" s="8"/>
      <c r="E8" s="16"/>
    </row>
    <row r="9" spans="1:5">
      <c r="A9" s="15">
        <v>4</v>
      </c>
      <c r="B9" s="9" t="s">
        <v>208</v>
      </c>
      <c r="C9" s="8"/>
      <c r="D9" s="8"/>
      <c r="E9" s="16"/>
    </row>
    <row r="10" spans="1:5">
      <c r="A10" s="15">
        <v>5</v>
      </c>
      <c r="B10" s="9" t="s">
        <v>209</v>
      </c>
      <c r="C10" s="8"/>
      <c r="D10" s="8"/>
      <c r="E10" s="16"/>
    </row>
    <row r="11" spans="1:5">
      <c r="A11" s="15">
        <v>6</v>
      </c>
      <c r="B11" s="9" t="s">
        <v>210</v>
      </c>
      <c r="C11" s="8"/>
      <c r="D11" s="8"/>
      <c r="E11" s="16"/>
    </row>
    <row r="12" spans="1:5">
      <c r="A12" s="15">
        <v>7</v>
      </c>
      <c r="B12" s="9" t="s">
        <v>211</v>
      </c>
      <c r="C12" s="8"/>
      <c r="D12" s="8"/>
      <c r="E12" s="16"/>
    </row>
    <row r="13" spans="1:5">
      <c r="A13" s="15">
        <v>8</v>
      </c>
      <c r="B13" s="9" t="s">
        <v>212</v>
      </c>
      <c r="C13" s="8"/>
      <c r="D13" s="8"/>
      <c r="E13" s="16"/>
    </row>
    <row r="14" spans="1:5">
      <c r="A14" s="15">
        <v>9</v>
      </c>
      <c r="B14" s="9" t="s">
        <v>213</v>
      </c>
      <c r="C14" s="8"/>
      <c r="D14" s="8"/>
      <c r="E14" s="16"/>
    </row>
    <row r="15" spans="1:5">
      <c r="A15" s="15">
        <v>10</v>
      </c>
      <c r="B15" s="9" t="s">
        <v>214</v>
      </c>
      <c r="C15" s="8"/>
      <c r="D15" s="8">
        <v>0.5</v>
      </c>
      <c r="E15" s="16"/>
    </row>
    <row r="16" spans="1:5">
      <c r="A16" s="15">
        <v>11</v>
      </c>
      <c r="B16" s="9" t="s">
        <v>215</v>
      </c>
      <c r="C16" s="8"/>
      <c r="D16" s="8">
        <v>2</v>
      </c>
      <c r="E16" s="16"/>
    </row>
    <row r="17" spans="1:5">
      <c r="A17" s="15">
        <v>12</v>
      </c>
      <c r="B17" s="9" t="s">
        <v>216</v>
      </c>
      <c r="C17" s="8"/>
      <c r="D17" s="8">
        <v>3.7</v>
      </c>
      <c r="E17" s="16"/>
    </row>
    <row r="18" spans="1:5">
      <c r="A18" s="15">
        <v>13</v>
      </c>
      <c r="B18" s="9" t="s">
        <v>217</v>
      </c>
      <c r="C18" s="8"/>
      <c r="D18" s="8"/>
      <c r="E18" s="16"/>
    </row>
    <row r="19" spans="1:5">
      <c r="A19" s="15">
        <v>14</v>
      </c>
      <c r="B19" s="9" t="s">
        <v>218</v>
      </c>
      <c r="C19" s="8"/>
      <c r="D19" s="8"/>
      <c r="E19" s="16"/>
    </row>
    <row r="20" spans="1:5">
      <c r="A20" s="15"/>
      <c r="B20" s="9" t="s">
        <v>219</v>
      </c>
      <c r="C20" s="8"/>
      <c r="D20" s="8">
        <v>1.5</v>
      </c>
      <c r="E20" s="16"/>
    </row>
    <row r="21" spans="1:5">
      <c r="A21" s="15">
        <v>15</v>
      </c>
      <c r="B21" s="9" t="s">
        <v>220</v>
      </c>
      <c r="C21" s="8"/>
      <c r="D21" s="8">
        <v>5</v>
      </c>
      <c r="E21" s="16"/>
    </row>
    <row r="22" spans="1:5">
      <c r="A22" s="15">
        <v>16</v>
      </c>
      <c r="B22" s="9" t="s">
        <v>221</v>
      </c>
      <c r="C22" s="8"/>
      <c r="D22" s="8"/>
      <c r="E22" s="16"/>
    </row>
    <row r="23" spans="1:5">
      <c r="A23" s="15">
        <v>17</v>
      </c>
      <c r="B23" s="9" t="s">
        <v>222</v>
      </c>
      <c r="C23" s="8"/>
      <c r="D23" s="8"/>
      <c r="E23" s="16"/>
    </row>
    <row r="24" spans="1:1">
      <c r="A24" s="10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7" sqref="A27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223</v>
      </c>
      <c r="B1" s="1"/>
    </row>
    <row r="2" spans="1:2">
      <c r="A2" s="2"/>
      <c r="B2" s="3" t="s">
        <v>42</v>
      </c>
    </row>
    <row r="3" ht="15" customHeight="1" spans="1:2">
      <c r="A3" s="4" t="s">
        <v>224</v>
      </c>
      <c r="B3" s="5" t="s">
        <v>225</v>
      </c>
    </row>
    <row r="4" spans="1:2">
      <c r="A4" s="4"/>
      <c r="B4" s="5"/>
    </row>
    <row r="5" spans="1:2">
      <c r="A5" s="6" t="s">
        <v>95</v>
      </c>
      <c r="B5" s="5">
        <v>1</v>
      </c>
    </row>
    <row r="6" spans="1:2">
      <c r="A6" s="7" t="s">
        <v>122</v>
      </c>
      <c r="B6" s="8"/>
    </row>
    <row r="7" spans="1:2">
      <c r="A7" s="9" t="s">
        <v>226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25" sqref="C2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227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42</v>
      </c>
    </row>
    <row r="3" spans="1:5">
      <c r="A3" s="11" t="s">
        <v>172</v>
      </c>
      <c r="B3" s="11" t="s">
        <v>133</v>
      </c>
      <c r="C3" s="11" t="s">
        <v>228</v>
      </c>
      <c r="D3" s="11" t="s">
        <v>229</v>
      </c>
      <c r="E3" s="11" t="s">
        <v>230</v>
      </c>
    </row>
    <row r="4" spans="1:5">
      <c r="A4" s="11" t="s">
        <v>95</v>
      </c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122</v>
      </c>
      <c r="B5" s="8"/>
      <c r="C5" s="8"/>
      <c r="D5" s="8"/>
      <c r="E5" s="8"/>
    </row>
    <row r="6" spans="1:5">
      <c r="A6" s="9" t="s">
        <v>226</v>
      </c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G22" sqref="G2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231</v>
      </c>
      <c r="B1" s="1"/>
    </row>
    <row r="2" spans="1:2">
      <c r="A2" s="2"/>
      <c r="B2" s="3" t="s">
        <v>42</v>
      </c>
    </row>
    <row r="3" ht="15" customHeight="1" spans="1:2">
      <c r="A3" s="4" t="s">
        <v>224</v>
      </c>
      <c r="B3" s="5" t="s">
        <v>225</v>
      </c>
    </row>
    <row r="4" spans="1:2">
      <c r="A4" s="4"/>
      <c r="B4" s="5"/>
    </row>
    <row r="5" spans="1:2">
      <c r="A5" s="6" t="s">
        <v>95</v>
      </c>
      <c r="B5" s="5">
        <v>1</v>
      </c>
    </row>
    <row r="6" spans="1:2">
      <c r="A6" s="7" t="s">
        <v>122</v>
      </c>
      <c r="B6" s="8"/>
    </row>
    <row r="7" spans="1:2">
      <c r="A7" s="9" t="s">
        <v>226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H24" sqref="H24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36" t="s">
        <v>41</v>
      </c>
      <c r="B1" s="36"/>
      <c r="C1" s="36"/>
      <c r="D1" s="36"/>
    </row>
    <row r="2" spans="1:4">
      <c r="A2" s="37"/>
      <c r="D2" t="s">
        <v>42</v>
      </c>
    </row>
    <row r="3" ht="15" customHeight="1" spans="1:4">
      <c r="A3" s="11" t="s">
        <v>43</v>
      </c>
      <c r="B3" s="11"/>
      <c r="C3" s="11" t="s">
        <v>44</v>
      </c>
      <c r="D3" s="11"/>
    </row>
    <row r="4" spans="1:4">
      <c r="A4" s="11" t="s">
        <v>45</v>
      </c>
      <c r="B4" s="11" t="s">
        <v>46</v>
      </c>
      <c r="C4" s="11" t="s">
        <v>45</v>
      </c>
      <c r="D4" s="11" t="s">
        <v>46</v>
      </c>
    </row>
    <row r="5" spans="1:4">
      <c r="A5" s="32" t="s">
        <v>47</v>
      </c>
      <c r="B5" s="26">
        <v>323.059332</v>
      </c>
      <c r="C5" s="32" t="s">
        <v>48</v>
      </c>
      <c r="D5" s="19">
        <v>306.367044</v>
      </c>
    </row>
    <row r="6" spans="1:4">
      <c r="A6" s="32" t="s">
        <v>49</v>
      </c>
      <c r="B6" s="26"/>
      <c r="C6" s="32" t="s">
        <v>50</v>
      </c>
      <c r="D6" s="19"/>
    </row>
    <row r="7" spans="1:4">
      <c r="A7" s="32" t="s">
        <v>51</v>
      </c>
      <c r="B7" s="26"/>
      <c r="C7" s="32" t="s">
        <v>52</v>
      </c>
      <c r="D7" s="19"/>
    </row>
    <row r="8" spans="1:4">
      <c r="A8" s="32" t="s">
        <v>53</v>
      </c>
      <c r="B8" s="26"/>
      <c r="C8" s="32" t="s">
        <v>54</v>
      </c>
      <c r="D8" s="19"/>
    </row>
    <row r="9" spans="1:4">
      <c r="A9" s="32" t="s">
        <v>55</v>
      </c>
      <c r="B9" s="26"/>
      <c r="C9" s="32" t="s">
        <v>56</v>
      </c>
      <c r="D9" s="19"/>
    </row>
    <row r="10" spans="1:4">
      <c r="A10" s="32" t="s">
        <v>57</v>
      </c>
      <c r="B10" s="26"/>
      <c r="C10" s="32" t="s">
        <v>58</v>
      </c>
      <c r="D10" s="19"/>
    </row>
    <row r="11" spans="1:4">
      <c r="A11" s="32" t="s">
        <v>59</v>
      </c>
      <c r="B11" s="26"/>
      <c r="C11" s="32" t="s">
        <v>60</v>
      </c>
      <c r="D11" s="19"/>
    </row>
    <row r="12" spans="1:4">
      <c r="A12" s="32" t="s">
        <v>61</v>
      </c>
      <c r="B12" s="26"/>
      <c r="C12" s="32" t="s">
        <v>62</v>
      </c>
      <c r="D12" s="19">
        <v>0.324</v>
      </c>
    </row>
    <row r="13" spans="1:4">
      <c r="A13" s="32" t="s">
        <v>63</v>
      </c>
      <c r="B13" s="26"/>
      <c r="C13" s="32" t="s">
        <v>64</v>
      </c>
      <c r="D13" s="19"/>
    </row>
    <row r="14" spans="1:4">
      <c r="A14" s="32"/>
      <c r="B14" s="34"/>
      <c r="C14" s="32" t="s">
        <v>65</v>
      </c>
      <c r="D14" s="19"/>
    </row>
    <row r="15" spans="1:4">
      <c r="A15" s="32"/>
      <c r="B15" s="34"/>
      <c r="C15" s="32" t="s">
        <v>66</v>
      </c>
      <c r="D15" s="19"/>
    </row>
    <row r="16" spans="1:4">
      <c r="A16" s="32"/>
      <c r="B16" s="34"/>
      <c r="C16" s="32" t="s">
        <v>67</v>
      </c>
      <c r="D16" s="19"/>
    </row>
    <row r="17" spans="1:4">
      <c r="A17" s="32"/>
      <c r="B17" s="34"/>
      <c r="C17" s="32" t="s">
        <v>68</v>
      </c>
      <c r="D17" s="19"/>
    </row>
    <row r="18" spans="1:4">
      <c r="A18" s="32"/>
      <c r="B18" s="34"/>
      <c r="C18" s="32" t="s">
        <v>69</v>
      </c>
      <c r="D18" s="19"/>
    </row>
    <row r="19" spans="1:4">
      <c r="A19" s="32"/>
      <c r="B19" s="34"/>
      <c r="C19" s="32" t="s">
        <v>70</v>
      </c>
      <c r="D19" s="19"/>
    </row>
    <row r="20" spans="1:4">
      <c r="A20" s="32"/>
      <c r="B20" s="34"/>
      <c r="C20" s="32" t="s">
        <v>71</v>
      </c>
      <c r="D20" s="19"/>
    </row>
    <row r="21" spans="1:4">
      <c r="A21" s="32"/>
      <c r="B21" s="34"/>
      <c r="C21" s="32" t="s">
        <v>72</v>
      </c>
      <c r="D21" s="19"/>
    </row>
    <row r="22" spans="1:4">
      <c r="A22" s="32"/>
      <c r="B22" s="34"/>
      <c r="C22" s="32" t="s">
        <v>73</v>
      </c>
      <c r="D22" s="19"/>
    </row>
    <row r="23" spans="1:4">
      <c r="A23" s="32"/>
      <c r="B23" s="34"/>
      <c r="C23" s="32" t="s">
        <v>74</v>
      </c>
      <c r="D23" s="19"/>
    </row>
    <row r="24" spans="1:4">
      <c r="A24" s="32"/>
      <c r="B24" s="34"/>
      <c r="C24" s="32" t="s">
        <v>75</v>
      </c>
      <c r="D24" s="19">
        <v>16.368288</v>
      </c>
    </row>
    <row r="25" spans="1:4">
      <c r="A25" s="32"/>
      <c r="B25" s="34"/>
      <c r="C25" s="32" t="s">
        <v>76</v>
      </c>
      <c r="D25" s="19"/>
    </row>
    <row r="26" spans="1:4">
      <c r="A26" s="32"/>
      <c r="B26" s="34"/>
      <c r="C26" s="32" t="s">
        <v>77</v>
      </c>
      <c r="D26" s="19"/>
    </row>
    <row r="27" spans="1:4">
      <c r="A27" s="32"/>
      <c r="B27" s="34"/>
      <c r="C27" s="32" t="s">
        <v>78</v>
      </c>
      <c r="D27" s="19"/>
    </row>
    <row r="28" spans="1:4">
      <c r="A28" s="32"/>
      <c r="B28" s="34"/>
      <c r="C28" s="32" t="s">
        <v>79</v>
      </c>
      <c r="D28" s="19"/>
    </row>
    <row r="29" spans="1:4">
      <c r="A29" s="32"/>
      <c r="B29" s="34"/>
      <c r="C29" s="32" t="s">
        <v>80</v>
      </c>
      <c r="D29" s="19"/>
    </row>
    <row r="30" spans="1:4">
      <c r="A30" s="32"/>
      <c r="B30" s="34"/>
      <c r="C30" s="32" t="s">
        <v>81</v>
      </c>
      <c r="D30" s="19"/>
    </row>
    <row r="31" spans="1:4">
      <c r="A31" s="32"/>
      <c r="B31" s="34"/>
      <c r="C31" s="32" t="s">
        <v>82</v>
      </c>
      <c r="D31" s="19"/>
    </row>
    <row r="32" spans="1:4">
      <c r="A32" s="32"/>
      <c r="B32" s="34"/>
      <c r="C32" s="32" t="s">
        <v>83</v>
      </c>
      <c r="D32" s="19"/>
    </row>
    <row r="33" spans="1:4">
      <c r="A33" s="32"/>
      <c r="B33" s="34"/>
      <c r="C33" s="32" t="s">
        <v>84</v>
      </c>
      <c r="D33" s="19"/>
    </row>
    <row r="34" spans="1:4">
      <c r="A34" s="32"/>
      <c r="B34" s="34"/>
      <c r="C34" s="32" t="s">
        <v>85</v>
      </c>
      <c r="D34" s="19"/>
    </row>
    <row r="35" spans="1:4">
      <c r="A35" s="32"/>
      <c r="B35" s="34"/>
      <c r="C35" s="32"/>
      <c r="D35" s="38"/>
    </row>
    <row r="36" spans="1:4">
      <c r="A36" s="11" t="s">
        <v>86</v>
      </c>
      <c r="B36" s="13">
        <f>B5</f>
        <v>323.059332</v>
      </c>
      <c r="C36" s="11" t="s">
        <v>87</v>
      </c>
      <c r="D36" s="19">
        <f>B36</f>
        <v>323.059332</v>
      </c>
    </row>
    <row r="37" spans="1:4">
      <c r="A37" s="32" t="s">
        <v>88</v>
      </c>
      <c r="B37" s="16"/>
      <c r="C37" s="32" t="s">
        <v>89</v>
      </c>
      <c r="D37" s="16"/>
    </row>
    <row r="38" spans="1:4">
      <c r="A38" s="32" t="s">
        <v>90</v>
      </c>
      <c r="B38" s="16"/>
      <c r="C38" s="32"/>
      <c r="D38" s="39"/>
    </row>
    <row r="39" spans="1:4">
      <c r="A39" s="40"/>
      <c r="B39" s="35"/>
      <c r="C39" s="40"/>
      <c r="D39" s="39"/>
    </row>
    <row r="40" spans="1:4">
      <c r="A40" s="11" t="s">
        <v>91</v>
      </c>
      <c r="B40" s="13">
        <f>B36</f>
        <v>323.059332</v>
      </c>
      <c r="C40" s="11" t="s">
        <v>92</v>
      </c>
      <c r="D40" s="14">
        <f>D36</f>
        <v>323.059332</v>
      </c>
    </row>
    <row r="41" spans="1:1">
      <c r="A41" s="23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"/>
  <sheetViews>
    <sheetView workbookViewId="0">
      <selection activeCell="C7" sqref="C7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36" t="s">
        <v>94</v>
      </c>
    </row>
    <row r="2" spans="1:2">
      <c r="A2" s="37"/>
      <c r="B2" t="s">
        <v>42</v>
      </c>
    </row>
    <row r="3" ht="20" customHeight="1" spans="1:2">
      <c r="A3" s="11" t="s">
        <v>45</v>
      </c>
      <c r="B3" s="11" t="s">
        <v>46</v>
      </c>
    </row>
    <row r="4" ht="20" customHeight="1" spans="1:2">
      <c r="A4" s="11" t="s">
        <v>95</v>
      </c>
      <c r="B4" s="11">
        <v>1</v>
      </c>
    </row>
    <row r="5" ht="20" customHeight="1" spans="1:2">
      <c r="A5" s="7" t="s">
        <v>96</v>
      </c>
      <c r="B5" s="13">
        <f>SUM(B6:B9)</f>
        <v>323.059332</v>
      </c>
    </row>
    <row r="6" ht="20" customHeight="1" spans="1:2">
      <c r="A6" s="25" t="s">
        <v>97</v>
      </c>
      <c r="B6" s="26">
        <v>201.735332</v>
      </c>
    </row>
    <row r="7" ht="20" customHeight="1" spans="1:2">
      <c r="A7" s="20" t="s">
        <v>98</v>
      </c>
      <c r="B7" s="26">
        <v>0.324</v>
      </c>
    </row>
    <row r="8" ht="20" customHeight="1" spans="1:2">
      <c r="A8" s="20" t="s">
        <v>99</v>
      </c>
      <c r="B8" s="26">
        <v>18</v>
      </c>
    </row>
    <row r="9" ht="20" customHeight="1" spans="1:2">
      <c r="A9" s="20" t="s">
        <v>100</v>
      </c>
      <c r="B9" s="26">
        <v>103</v>
      </c>
    </row>
    <row r="10" ht="20" customHeight="1" spans="1:2">
      <c r="A10" s="7" t="s">
        <v>101</v>
      </c>
      <c r="B10" s="13"/>
    </row>
    <row r="11" ht="20" customHeight="1" spans="1:2">
      <c r="A11" s="9" t="s">
        <v>102</v>
      </c>
      <c r="B11" s="13"/>
    </row>
    <row r="12" ht="20" customHeight="1" spans="1:2">
      <c r="A12" s="7" t="s">
        <v>103</v>
      </c>
      <c r="B12" s="13"/>
    </row>
    <row r="13" ht="20" customHeight="1" spans="1:2">
      <c r="A13" s="9" t="s">
        <v>102</v>
      </c>
      <c r="B13" s="13"/>
    </row>
    <row r="14" ht="20" customHeight="1" spans="1:2">
      <c r="A14" s="7" t="s">
        <v>104</v>
      </c>
      <c r="B14" s="13"/>
    </row>
    <row r="15" ht="20" customHeight="1" spans="1:2">
      <c r="A15" s="9" t="s">
        <v>102</v>
      </c>
      <c r="B15" s="13"/>
    </row>
    <row r="16" ht="20" customHeight="1" spans="1:2">
      <c r="A16" s="7" t="s">
        <v>105</v>
      </c>
      <c r="B16" s="13"/>
    </row>
    <row r="17" ht="20" customHeight="1" spans="1:2">
      <c r="A17" s="9" t="s">
        <v>102</v>
      </c>
      <c r="B17" s="13"/>
    </row>
    <row r="18" ht="20" customHeight="1" spans="1:2">
      <c r="A18" s="7" t="s">
        <v>106</v>
      </c>
      <c r="B18" s="13"/>
    </row>
    <row r="19" ht="20" customHeight="1" spans="1:2">
      <c r="A19" s="9" t="s">
        <v>102</v>
      </c>
      <c r="B19" s="13"/>
    </row>
    <row r="20" ht="20" customHeight="1" spans="1:2">
      <c r="A20" s="7" t="s">
        <v>107</v>
      </c>
      <c r="B20" s="13"/>
    </row>
    <row r="21" ht="20" customHeight="1" spans="1:2">
      <c r="A21" s="9" t="s">
        <v>102</v>
      </c>
      <c r="B21" s="13"/>
    </row>
    <row r="22" ht="20" customHeight="1" spans="1:2">
      <c r="A22" s="7" t="s">
        <v>108</v>
      </c>
      <c r="B22" s="13"/>
    </row>
    <row r="23" ht="20" customHeight="1" spans="1:2">
      <c r="A23" s="9" t="s">
        <v>102</v>
      </c>
      <c r="B23" s="13"/>
    </row>
    <row r="24" ht="20" customHeight="1" spans="1:2">
      <c r="A24" s="7" t="s">
        <v>109</v>
      </c>
      <c r="B24" s="13"/>
    </row>
    <row r="25" ht="20" customHeight="1" spans="1:2">
      <c r="A25" s="9" t="s">
        <v>102</v>
      </c>
      <c r="B25" s="13"/>
    </row>
    <row r="26" ht="20" customHeight="1" spans="1:2">
      <c r="A26" s="7" t="s">
        <v>110</v>
      </c>
      <c r="B26" s="13"/>
    </row>
    <row r="27" ht="20" customHeight="1" spans="1:2">
      <c r="A27" s="9" t="s">
        <v>111</v>
      </c>
      <c r="B27" s="13"/>
    </row>
    <row r="28" ht="20" customHeight="1" spans="1:2">
      <c r="A28" s="9" t="s">
        <v>111</v>
      </c>
      <c r="B28" s="13"/>
    </row>
    <row r="29" ht="20" customHeight="1" spans="1:2">
      <c r="A29" s="9" t="s">
        <v>111</v>
      </c>
      <c r="B29" s="13"/>
    </row>
    <row r="30" ht="20" customHeight="1" spans="1:2">
      <c r="A30" s="9" t="s">
        <v>111</v>
      </c>
      <c r="B30" s="13"/>
    </row>
    <row r="31" ht="20" customHeight="1" spans="1:2">
      <c r="A31" s="9" t="s">
        <v>111</v>
      </c>
      <c r="B31" s="13"/>
    </row>
    <row r="32" ht="20" customHeight="1" spans="1:2">
      <c r="A32" s="7" t="s">
        <v>112</v>
      </c>
      <c r="B32" s="13"/>
    </row>
    <row r="33" ht="20" customHeight="1" spans="1:2">
      <c r="A33" s="9" t="s">
        <v>102</v>
      </c>
      <c r="B33" s="13"/>
    </row>
    <row r="34" ht="20" customHeight="1" spans="1:2">
      <c r="A34" s="7" t="s">
        <v>113</v>
      </c>
      <c r="B34" s="13"/>
    </row>
    <row r="35" ht="20" customHeight="1" spans="1:2">
      <c r="A35" s="9" t="s">
        <v>102</v>
      </c>
      <c r="B35" s="13"/>
    </row>
    <row r="36" ht="20" customHeight="1" spans="1:2">
      <c r="A36" s="7" t="s">
        <v>114</v>
      </c>
      <c r="B36" s="13">
        <f>B5</f>
        <v>323.059332</v>
      </c>
    </row>
    <row r="37" spans="1:1">
      <c r="A37" s="22" t="s">
        <v>115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3" sqref="$A13:$XFD13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1" t="s">
        <v>116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42</v>
      </c>
    </row>
    <row r="3" ht="25" customHeight="1" spans="1:5">
      <c r="A3" s="11" t="s">
        <v>117</v>
      </c>
      <c r="B3" s="11" t="s">
        <v>118</v>
      </c>
      <c r="C3" s="11" t="s">
        <v>119</v>
      </c>
      <c r="D3" s="11" t="s">
        <v>120</v>
      </c>
      <c r="E3" s="11" t="s">
        <v>121</v>
      </c>
    </row>
    <row r="4" ht="25" customHeight="1" spans="1:5">
      <c r="A4" s="11" t="s">
        <v>95</v>
      </c>
      <c r="B4" s="11">
        <v>1</v>
      </c>
      <c r="C4" s="11">
        <v>2</v>
      </c>
      <c r="D4" s="11">
        <v>3</v>
      </c>
      <c r="E4" s="11">
        <v>4</v>
      </c>
    </row>
    <row r="5" ht="25" customHeight="1" spans="1:5">
      <c r="A5" s="17" t="s">
        <v>122</v>
      </c>
      <c r="B5" s="24">
        <f>SUM(B6:B12)</f>
        <v>323.059332</v>
      </c>
      <c r="C5" s="24">
        <f>SUM(C6:C12)</f>
        <v>220.059332</v>
      </c>
      <c r="D5" s="24">
        <f>SUM(D6:D12)</f>
        <v>103</v>
      </c>
      <c r="E5" s="24">
        <f>SUM(E6:E12)</f>
        <v>0</v>
      </c>
    </row>
    <row r="6" ht="25" customHeight="1" spans="1:5">
      <c r="A6" s="25" t="s">
        <v>123</v>
      </c>
      <c r="B6" s="24">
        <f>C6+D6</f>
        <v>172.1951</v>
      </c>
      <c r="C6" s="26">
        <f>154.1951+18</f>
        <v>172.1951</v>
      </c>
      <c r="D6" s="24"/>
      <c r="E6" s="24"/>
    </row>
    <row r="7" ht="25" customHeight="1" spans="1:5">
      <c r="A7" s="20" t="s">
        <v>124</v>
      </c>
      <c r="B7" s="24">
        <f t="shared" ref="B7:B12" si="0">C7+D7</f>
        <v>16.368288</v>
      </c>
      <c r="C7" s="26">
        <v>16.368288</v>
      </c>
      <c r="D7" s="24"/>
      <c r="E7" s="24"/>
    </row>
    <row r="8" ht="25" customHeight="1" spans="1:5">
      <c r="A8" s="20" t="s">
        <v>125</v>
      </c>
      <c r="B8" s="24">
        <f t="shared" si="0"/>
        <v>0.252096</v>
      </c>
      <c r="C8" s="26">
        <v>0.252096</v>
      </c>
      <c r="D8" s="26"/>
      <c r="E8" s="26"/>
    </row>
    <row r="9" ht="25" customHeight="1" spans="1:5">
      <c r="A9" s="20" t="s">
        <v>126</v>
      </c>
      <c r="B9" s="24">
        <f t="shared" si="0"/>
        <v>20.16768</v>
      </c>
      <c r="C9" s="26">
        <v>20.16768</v>
      </c>
      <c r="D9" s="24"/>
      <c r="E9" s="24"/>
    </row>
    <row r="10" ht="25" customHeight="1" spans="1:5">
      <c r="A10" s="20" t="s">
        <v>127</v>
      </c>
      <c r="B10" s="24">
        <f t="shared" si="0"/>
        <v>10.752168</v>
      </c>
      <c r="C10" s="26">
        <v>10.752168</v>
      </c>
      <c r="D10" s="24"/>
      <c r="E10" s="24"/>
    </row>
    <row r="11" ht="25" customHeight="1" spans="1:5">
      <c r="A11" s="20" t="s">
        <v>128</v>
      </c>
      <c r="B11" s="24">
        <f t="shared" si="0"/>
        <v>0.324</v>
      </c>
      <c r="C11" s="26">
        <v>0.324</v>
      </c>
      <c r="D11" s="26"/>
      <c r="E11" s="26"/>
    </row>
    <row r="12" ht="25" customHeight="1" spans="1:5">
      <c r="A12" s="28" t="s">
        <v>129</v>
      </c>
      <c r="B12" s="24">
        <f t="shared" si="0"/>
        <v>103</v>
      </c>
      <c r="C12" s="26">
        <v>0</v>
      </c>
      <c r="D12" s="26">
        <v>103</v>
      </c>
      <c r="E12" s="26"/>
    </row>
    <row r="13" ht="25" customHeight="1" spans="1:5">
      <c r="A13" s="20"/>
      <c r="B13" s="26"/>
      <c r="C13" s="26"/>
      <c r="D13" s="26"/>
      <c r="E13" s="26"/>
    </row>
    <row r="14" ht="25" customHeight="1" spans="1:5">
      <c r="A14" s="17"/>
      <c r="B14" s="24"/>
      <c r="C14" s="24"/>
      <c r="D14" s="24"/>
      <c r="E14" s="24"/>
    </row>
    <row r="15" spans="1:1">
      <c r="A15" s="22" t="s">
        <v>115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F10" sqref="F10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  <col min="5" max="5" width="11.5"/>
  </cols>
  <sheetData>
    <row r="1" ht="20.25" spans="1:4">
      <c r="A1" s="1" t="s">
        <v>130</v>
      </c>
      <c r="B1" s="1"/>
      <c r="C1" s="1"/>
      <c r="D1" s="1"/>
    </row>
    <row r="2" spans="1:4">
      <c r="A2" s="2"/>
      <c r="B2" s="3"/>
      <c r="C2" s="3"/>
      <c r="D2" s="3" t="s">
        <v>42</v>
      </c>
    </row>
    <row r="3" ht="15" customHeight="1" spans="1:4">
      <c r="A3" s="11" t="s">
        <v>131</v>
      </c>
      <c r="B3" s="11"/>
      <c r="C3" s="11" t="s">
        <v>132</v>
      </c>
      <c r="D3" s="11"/>
    </row>
    <row r="4" spans="1:4">
      <c r="A4" s="11" t="s">
        <v>45</v>
      </c>
      <c r="B4" s="11" t="s">
        <v>46</v>
      </c>
      <c r="C4" s="11" t="s">
        <v>45</v>
      </c>
      <c r="D4" s="11" t="s">
        <v>133</v>
      </c>
    </row>
    <row r="5" spans="1:4">
      <c r="A5" s="32" t="s">
        <v>134</v>
      </c>
      <c r="B5" s="19">
        <f>B6</f>
        <v>323.059332</v>
      </c>
      <c r="C5" s="32" t="s">
        <v>135</v>
      </c>
      <c r="D5" s="19">
        <f>D6+D13+D25</f>
        <v>323.059332</v>
      </c>
    </row>
    <row r="6" spans="1:4">
      <c r="A6" s="32" t="s">
        <v>136</v>
      </c>
      <c r="B6" s="19">
        <v>323.059332</v>
      </c>
      <c r="C6" s="32" t="s">
        <v>137</v>
      </c>
      <c r="D6" s="19">
        <v>306.367044</v>
      </c>
    </row>
    <row r="7" spans="1:4">
      <c r="A7" s="32" t="s">
        <v>138</v>
      </c>
      <c r="B7" s="19"/>
      <c r="C7" s="32" t="s">
        <v>139</v>
      </c>
      <c r="D7" s="19"/>
    </row>
    <row r="8" spans="1:4">
      <c r="A8" s="32" t="s">
        <v>140</v>
      </c>
      <c r="B8" s="19"/>
      <c r="C8" s="32" t="s">
        <v>141</v>
      </c>
      <c r="D8" s="19"/>
    </row>
    <row r="9" spans="1:4">
      <c r="A9" s="32"/>
      <c r="B9" s="33"/>
      <c r="C9" s="32" t="s">
        <v>142</v>
      </c>
      <c r="D9" s="19"/>
    </row>
    <row r="10" spans="1:4">
      <c r="A10" s="32"/>
      <c r="B10" s="33"/>
      <c r="C10" s="32" t="s">
        <v>143</v>
      </c>
      <c r="D10" s="19"/>
    </row>
    <row r="11" spans="1:4">
      <c r="A11" s="32"/>
      <c r="B11" s="33"/>
      <c r="C11" s="32" t="s">
        <v>144</v>
      </c>
      <c r="D11" s="19"/>
    </row>
    <row r="12" spans="1:4">
      <c r="A12" s="34"/>
      <c r="B12" s="35"/>
      <c r="C12" s="32" t="s">
        <v>145</v>
      </c>
      <c r="D12" s="19"/>
    </row>
    <row r="13" spans="1:4">
      <c r="A13" s="34"/>
      <c r="B13" s="35"/>
      <c r="C13" s="32" t="s">
        <v>146</v>
      </c>
      <c r="D13" s="19">
        <v>0.324</v>
      </c>
    </row>
    <row r="14" spans="1:4">
      <c r="A14" s="34"/>
      <c r="B14" s="35"/>
      <c r="C14" s="32" t="s">
        <v>147</v>
      </c>
      <c r="D14" s="19"/>
    </row>
    <row r="15" spans="1:4">
      <c r="A15" s="34"/>
      <c r="B15" s="35"/>
      <c r="C15" s="32" t="s">
        <v>148</v>
      </c>
      <c r="D15" s="19"/>
    </row>
    <row r="16" spans="1:4">
      <c r="A16" s="34"/>
      <c r="B16" s="35"/>
      <c r="C16" s="32" t="s">
        <v>149</v>
      </c>
      <c r="D16" s="19"/>
    </row>
    <row r="17" spans="1:4">
      <c r="A17" s="34"/>
      <c r="B17" s="35"/>
      <c r="C17" s="32" t="s">
        <v>150</v>
      </c>
      <c r="D17" s="19"/>
    </row>
    <row r="18" spans="1:4">
      <c r="A18" s="34"/>
      <c r="B18" s="35"/>
      <c r="C18" s="32" t="s">
        <v>151</v>
      </c>
      <c r="D18" s="19"/>
    </row>
    <row r="19" spans="1:4">
      <c r="A19" s="34"/>
      <c r="B19" s="35"/>
      <c r="C19" s="32" t="s">
        <v>152</v>
      </c>
      <c r="D19" s="19"/>
    </row>
    <row r="20" spans="1:4">
      <c r="A20" s="34"/>
      <c r="B20" s="35"/>
      <c r="C20" s="32" t="s">
        <v>153</v>
      </c>
      <c r="D20" s="19"/>
    </row>
    <row r="21" spans="1:4">
      <c r="A21" s="34"/>
      <c r="B21" s="35"/>
      <c r="C21" s="32" t="s">
        <v>154</v>
      </c>
      <c r="D21" s="19"/>
    </row>
    <row r="22" spans="1:4">
      <c r="A22" s="34"/>
      <c r="B22" s="35"/>
      <c r="C22" s="32" t="s">
        <v>155</v>
      </c>
      <c r="D22" s="19"/>
    </row>
    <row r="23" spans="1:4">
      <c r="A23" s="34"/>
      <c r="B23" s="35"/>
      <c r="C23" s="32" t="s">
        <v>156</v>
      </c>
      <c r="D23" s="19"/>
    </row>
    <row r="24" spans="1:4">
      <c r="A24" s="34"/>
      <c r="B24" s="35"/>
      <c r="C24" s="32" t="s">
        <v>157</v>
      </c>
      <c r="D24" s="19"/>
    </row>
    <row r="25" spans="1:4">
      <c r="A25" s="34"/>
      <c r="B25" s="35"/>
      <c r="C25" s="32" t="s">
        <v>158</v>
      </c>
      <c r="D25" s="19">
        <v>16.368288</v>
      </c>
    </row>
    <row r="26" spans="1:4">
      <c r="A26" s="34"/>
      <c r="B26" s="35"/>
      <c r="C26" s="32" t="s">
        <v>159</v>
      </c>
      <c r="D26" s="19"/>
    </row>
    <row r="27" spans="1:4">
      <c r="A27" s="34"/>
      <c r="B27" s="35"/>
      <c r="C27" s="32" t="s">
        <v>160</v>
      </c>
      <c r="D27" s="19"/>
    </row>
    <row r="28" spans="1:4">
      <c r="A28" s="34"/>
      <c r="B28" s="35"/>
      <c r="C28" s="32" t="s">
        <v>161</v>
      </c>
      <c r="D28" s="19"/>
    </row>
    <row r="29" spans="1:4">
      <c r="A29" s="34"/>
      <c r="B29" s="35"/>
      <c r="C29" s="32" t="s">
        <v>162</v>
      </c>
      <c r="D29" s="19"/>
    </row>
    <row r="30" spans="1:4">
      <c r="A30" s="34"/>
      <c r="B30" s="35"/>
      <c r="C30" s="32" t="s">
        <v>163</v>
      </c>
      <c r="D30" s="19"/>
    </row>
    <row r="31" spans="1:4">
      <c r="A31" s="34"/>
      <c r="B31" s="35"/>
      <c r="C31" s="32" t="s">
        <v>164</v>
      </c>
      <c r="D31" s="19"/>
    </row>
    <row r="32" spans="1:4">
      <c r="A32" s="34"/>
      <c r="B32" s="35"/>
      <c r="C32" s="32" t="s">
        <v>165</v>
      </c>
      <c r="D32" s="19"/>
    </row>
    <row r="33" spans="1:4">
      <c r="A33" s="34"/>
      <c r="B33" s="35"/>
      <c r="C33" s="32" t="s">
        <v>166</v>
      </c>
      <c r="D33" s="19"/>
    </row>
    <row r="34" spans="1:4">
      <c r="A34" s="34"/>
      <c r="B34" s="35"/>
      <c r="C34" s="32" t="s">
        <v>167</v>
      </c>
      <c r="D34" s="19"/>
    </row>
    <row r="35" spans="1:4">
      <c r="A35" s="34"/>
      <c r="B35" s="35"/>
      <c r="C35" s="32"/>
      <c r="D35" s="19"/>
    </row>
    <row r="36" spans="1:4">
      <c r="A36" s="11" t="s">
        <v>168</v>
      </c>
      <c r="B36" s="14">
        <f>SUM(B6:B35)</f>
        <v>323.059332</v>
      </c>
      <c r="C36" s="11" t="s">
        <v>169</v>
      </c>
      <c r="D36" s="14">
        <f>SUM(D6:D35)</f>
        <v>323.059332</v>
      </c>
    </row>
    <row r="37" spans="1:1">
      <c r="A37" s="22" t="s">
        <v>115</v>
      </c>
    </row>
    <row r="38" spans="1:1">
      <c r="A38" s="23" t="s">
        <v>170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N13" sqref="N13"/>
    </sheetView>
  </sheetViews>
  <sheetFormatPr defaultColWidth="9" defaultRowHeight="13.5"/>
  <cols>
    <col min="1" max="1" width="15.25" customWidth="1"/>
    <col min="2" max="4" width="10.125"/>
    <col min="11" max="11" width="12.8833333333333" customWidth="1"/>
  </cols>
  <sheetData>
    <row r="1" ht="20.25" spans="1:11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42</v>
      </c>
    </row>
    <row r="3" ht="15" customHeight="1" spans="1:11">
      <c r="A3" s="11" t="s">
        <v>172</v>
      </c>
      <c r="B3" s="11" t="s">
        <v>122</v>
      </c>
      <c r="C3" s="11" t="s">
        <v>173</v>
      </c>
      <c r="D3" s="11"/>
      <c r="E3" s="11"/>
      <c r="F3" s="11" t="s">
        <v>174</v>
      </c>
      <c r="G3" s="11"/>
      <c r="H3" s="11"/>
      <c r="I3" s="11" t="s">
        <v>175</v>
      </c>
      <c r="J3" s="11"/>
      <c r="K3" s="11"/>
    </row>
    <row r="4" spans="1:11">
      <c r="A4" s="11"/>
      <c r="B4" s="11"/>
      <c r="C4" s="11" t="s">
        <v>133</v>
      </c>
      <c r="D4" s="11" t="s">
        <v>119</v>
      </c>
      <c r="E4" s="11" t="s">
        <v>120</v>
      </c>
      <c r="F4" s="11" t="s">
        <v>133</v>
      </c>
      <c r="G4" s="11" t="s">
        <v>119</v>
      </c>
      <c r="H4" s="11" t="s">
        <v>120</v>
      </c>
      <c r="I4" s="11" t="s">
        <v>133</v>
      </c>
      <c r="J4" s="11" t="s">
        <v>119</v>
      </c>
      <c r="K4" s="11" t="s">
        <v>120</v>
      </c>
    </row>
    <row r="5" spans="1:11">
      <c r="A5" s="29" t="s">
        <v>176</v>
      </c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</row>
    <row r="6" spans="1:11">
      <c r="A6" s="17" t="s">
        <v>122</v>
      </c>
      <c r="B6" s="30">
        <f>B7</f>
        <v>323.059332</v>
      </c>
      <c r="C6" s="30">
        <f>C7</f>
        <v>323.059332</v>
      </c>
      <c r="D6" s="30">
        <f>D7</f>
        <v>220.059332</v>
      </c>
      <c r="E6" s="30">
        <f>E7</f>
        <v>103</v>
      </c>
      <c r="F6" s="26"/>
      <c r="G6" s="26"/>
      <c r="H6" s="26"/>
      <c r="I6" s="26"/>
      <c r="J6" s="26"/>
      <c r="K6" s="26"/>
    </row>
    <row r="7" spans="1:11">
      <c r="A7" s="20" t="s">
        <v>177</v>
      </c>
      <c r="B7" s="24">
        <f>C7+F7+I7</f>
        <v>323.059332</v>
      </c>
      <c r="C7" s="31">
        <f>D7+E7</f>
        <v>323.059332</v>
      </c>
      <c r="D7" s="31">
        <v>220.059332</v>
      </c>
      <c r="E7" s="31">
        <v>103</v>
      </c>
      <c r="F7" s="26"/>
      <c r="G7" s="26"/>
      <c r="H7" s="26"/>
      <c r="I7" s="26"/>
      <c r="J7" s="26"/>
      <c r="K7" s="26"/>
    </row>
    <row r="8" spans="1:11">
      <c r="A8" s="20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>
      <c r="A9" s="20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>
      <c r="A10" s="20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>
      <c r="A11" s="20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>
      <c r="A12" s="20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>
      <c r="A13" s="20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>
      <c r="A14" s="20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>
      <c r="A15" s="20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">
      <c r="A16" s="22" t="s">
        <v>115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B23" sqref="B23"/>
    </sheetView>
  </sheetViews>
  <sheetFormatPr defaultColWidth="9" defaultRowHeight="13.5" outlineLevelCol="4"/>
  <cols>
    <col min="1" max="1" width="28.625" customWidth="1"/>
    <col min="2" max="2" width="24.625" customWidth="1"/>
    <col min="3" max="5" width="12" customWidth="1"/>
  </cols>
  <sheetData>
    <row r="1" ht="20.25" spans="1:5">
      <c r="A1" s="1" t="s">
        <v>178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42</v>
      </c>
    </row>
    <row r="3" ht="15" customHeight="1" spans="1:5">
      <c r="A3" s="11" t="s">
        <v>117</v>
      </c>
      <c r="B3" s="11"/>
      <c r="C3" s="11" t="s">
        <v>173</v>
      </c>
      <c r="D3" s="11"/>
      <c r="E3" s="11"/>
    </row>
    <row r="4" spans="1:5">
      <c r="A4" s="11" t="s">
        <v>179</v>
      </c>
      <c r="B4" s="11" t="s">
        <v>180</v>
      </c>
      <c r="C4" s="11" t="s">
        <v>133</v>
      </c>
      <c r="D4" s="11" t="s">
        <v>119</v>
      </c>
      <c r="E4" s="11" t="s">
        <v>120</v>
      </c>
    </row>
    <row r="5" spans="1:5">
      <c r="A5" s="11" t="s">
        <v>95</v>
      </c>
      <c r="B5" s="11" t="s">
        <v>95</v>
      </c>
      <c r="C5" s="11">
        <v>1</v>
      </c>
      <c r="D5" s="11">
        <v>2</v>
      </c>
      <c r="E5" s="11">
        <v>3</v>
      </c>
    </row>
    <row r="6" spans="1:5">
      <c r="A6" s="27" t="s">
        <v>181</v>
      </c>
      <c r="B6" s="27" t="s">
        <v>122</v>
      </c>
      <c r="C6" s="24">
        <f>SUM(C7:C15)</f>
        <v>323.059332</v>
      </c>
      <c r="D6" s="24">
        <f>SUM(D7:D15)</f>
        <v>220.059332</v>
      </c>
      <c r="E6" s="24">
        <f>SUM(E7:E15)</f>
        <v>103</v>
      </c>
    </row>
    <row r="7" spans="1:5">
      <c r="A7" s="25">
        <v>2013301</v>
      </c>
      <c r="B7" s="25" t="s">
        <v>182</v>
      </c>
      <c r="C7" s="24">
        <f t="shared" ref="C7:C13" si="0">D7+E7</f>
        <v>172.1951</v>
      </c>
      <c r="D7" s="26">
        <f>154.1951+18</f>
        <v>172.1951</v>
      </c>
      <c r="E7" s="24"/>
    </row>
    <row r="8" spans="1:5">
      <c r="A8" s="20">
        <v>2210201</v>
      </c>
      <c r="B8" s="20" t="s">
        <v>183</v>
      </c>
      <c r="C8" s="24">
        <f t="shared" si="0"/>
        <v>16.368288</v>
      </c>
      <c r="D8" s="26">
        <v>16.368288</v>
      </c>
      <c r="E8" s="26"/>
    </row>
    <row r="9" ht="15" customHeight="1" spans="1:5">
      <c r="A9" s="20">
        <v>2089999</v>
      </c>
      <c r="B9" s="20" t="s">
        <v>184</v>
      </c>
      <c r="C9" s="24">
        <f t="shared" si="0"/>
        <v>0.252096</v>
      </c>
      <c r="D9" s="26">
        <v>0.252096</v>
      </c>
      <c r="E9" s="26"/>
    </row>
    <row r="10" spans="1:5">
      <c r="A10" s="20">
        <v>2080505</v>
      </c>
      <c r="B10" s="20" t="s">
        <v>185</v>
      </c>
      <c r="C10" s="24">
        <f t="shared" si="0"/>
        <v>20.16768</v>
      </c>
      <c r="D10" s="26">
        <v>20.16768</v>
      </c>
      <c r="E10" s="26"/>
    </row>
    <row r="11" spans="1:5">
      <c r="A11" s="20">
        <v>2101101</v>
      </c>
      <c r="B11" s="20" t="s">
        <v>186</v>
      </c>
      <c r="C11" s="24">
        <f t="shared" si="0"/>
        <v>10.752168</v>
      </c>
      <c r="D11" s="26">
        <v>10.752168</v>
      </c>
      <c r="E11" s="24"/>
    </row>
    <row r="12" spans="1:5">
      <c r="A12" s="20">
        <v>2080899</v>
      </c>
      <c r="B12" s="20" t="s">
        <v>187</v>
      </c>
      <c r="C12" s="24">
        <f t="shared" si="0"/>
        <v>0.324</v>
      </c>
      <c r="D12" s="26">
        <v>0.324</v>
      </c>
      <c r="E12" s="26"/>
    </row>
    <row r="13" spans="1:5">
      <c r="A13" s="28">
        <v>2013399</v>
      </c>
      <c r="B13" s="28" t="s">
        <v>188</v>
      </c>
      <c r="C13" s="24">
        <f t="shared" si="0"/>
        <v>103</v>
      </c>
      <c r="D13" s="26">
        <v>0</v>
      </c>
      <c r="E13" s="26">
        <v>103</v>
      </c>
    </row>
    <row r="14" spans="1:5">
      <c r="A14" s="27"/>
      <c r="B14" s="27"/>
      <c r="C14" s="24"/>
      <c r="D14" s="24"/>
      <c r="E14" s="24"/>
    </row>
    <row r="15" spans="1:5">
      <c r="A15" s="28"/>
      <c r="B15" s="28"/>
      <c r="C15" s="24"/>
      <c r="D15" s="24"/>
      <c r="E15" s="24"/>
    </row>
    <row r="16" spans="1:1">
      <c r="A16" s="22" t="s">
        <v>115</v>
      </c>
    </row>
    <row r="17" spans="1:1">
      <c r="A17" s="23" t="s">
        <v>170</v>
      </c>
    </row>
    <row r="18" spans="1:1">
      <c r="A18" s="23" t="s">
        <v>170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H10" sqref="H10"/>
    </sheetView>
  </sheetViews>
  <sheetFormatPr defaultColWidth="9" defaultRowHeight="13.5" outlineLevelCol="4"/>
  <cols>
    <col min="1" max="1" width="29.25" customWidth="1"/>
    <col min="2" max="2" width="23" customWidth="1"/>
    <col min="3" max="5" width="20.25" customWidth="1"/>
  </cols>
  <sheetData>
    <row r="1" ht="20.25" spans="1:5">
      <c r="A1" s="1" t="s">
        <v>189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42</v>
      </c>
    </row>
    <row r="3" ht="15" customHeight="1" spans="1:5">
      <c r="A3" s="11" t="s">
        <v>190</v>
      </c>
      <c r="B3" s="11"/>
      <c r="C3" s="11" t="s">
        <v>191</v>
      </c>
      <c r="D3" s="11"/>
      <c r="E3" s="11"/>
    </row>
    <row r="4" spans="1:5">
      <c r="A4" s="11" t="s">
        <v>179</v>
      </c>
      <c r="B4" s="11" t="s">
        <v>180</v>
      </c>
      <c r="C4" s="11" t="s">
        <v>133</v>
      </c>
      <c r="D4" s="11" t="s">
        <v>192</v>
      </c>
      <c r="E4" s="11" t="s">
        <v>193</v>
      </c>
    </row>
    <row r="5" spans="1:5">
      <c r="A5" s="11" t="s">
        <v>95</v>
      </c>
      <c r="B5" s="11" t="s">
        <v>95</v>
      </c>
      <c r="C5" s="11">
        <v>1</v>
      </c>
      <c r="D5" s="11">
        <v>2</v>
      </c>
      <c r="E5" s="11">
        <v>3</v>
      </c>
    </row>
    <row r="6" spans="1:5">
      <c r="A6" s="17" t="s">
        <v>181</v>
      </c>
      <c r="B6" s="17" t="s">
        <v>122</v>
      </c>
      <c r="C6" s="24">
        <f>D6+E6</f>
        <v>220.059332</v>
      </c>
      <c r="D6" s="24">
        <f>SUM(D7:D12)</f>
        <v>202.059332</v>
      </c>
      <c r="E6" s="24">
        <f>SUM(E7:E12)</f>
        <v>18</v>
      </c>
    </row>
    <row r="7" spans="1:5">
      <c r="A7" s="25">
        <v>2013301</v>
      </c>
      <c r="B7" s="25" t="s">
        <v>182</v>
      </c>
      <c r="C7" s="24">
        <f t="shared" ref="C7:C12" si="0">D7+E7</f>
        <v>172.1951</v>
      </c>
      <c r="D7" s="26">
        <v>154.1951</v>
      </c>
      <c r="E7" s="26">
        <v>18</v>
      </c>
    </row>
    <row r="8" spans="1:5">
      <c r="A8" s="20">
        <v>2210201</v>
      </c>
      <c r="B8" s="20" t="s">
        <v>183</v>
      </c>
      <c r="C8" s="24">
        <f t="shared" si="0"/>
        <v>16.368288</v>
      </c>
      <c r="D8" s="26">
        <v>16.368288</v>
      </c>
      <c r="E8" s="26"/>
    </row>
    <row r="9" spans="1:5">
      <c r="A9" s="20">
        <v>2089999</v>
      </c>
      <c r="B9" s="20" t="s">
        <v>184</v>
      </c>
      <c r="C9" s="24">
        <f t="shared" si="0"/>
        <v>0.252096</v>
      </c>
      <c r="D9" s="26">
        <v>0.252096</v>
      </c>
      <c r="E9" s="26"/>
    </row>
    <row r="10" spans="1:5">
      <c r="A10" s="20">
        <v>2080505</v>
      </c>
      <c r="B10" s="20" t="s">
        <v>185</v>
      </c>
      <c r="C10" s="24">
        <f t="shared" si="0"/>
        <v>20.16768</v>
      </c>
      <c r="D10" s="26">
        <v>20.16768</v>
      </c>
      <c r="E10" s="26"/>
    </row>
    <row r="11" spans="1:5">
      <c r="A11" s="20">
        <v>2101101</v>
      </c>
      <c r="B11" s="20" t="s">
        <v>186</v>
      </c>
      <c r="C11" s="24">
        <f t="shared" si="0"/>
        <v>10.752168</v>
      </c>
      <c r="D11" s="26">
        <v>10.752168</v>
      </c>
      <c r="E11" s="26"/>
    </row>
    <row r="12" spans="1:5">
      <c r="A12" s="20">
        <v>2080899</v>
      </c>
      <c r="B12" s="20" t="s">
        <v>187</v>
      </c>
      <c r="C12" s="24">
        <f t="shared" si="0"/>
        <v>0.324</v>
      </c>
      <c r="D12" s="26">
        <v>0.324</v>
      </c>
      <c r="E12" s="26"/>
    </row>
    <row r="13" spans="1:5">
      <c r="A13" s="20"/>
      <c r="B13" s="20"/>
      <c r="C13" s="26"/>
      <c r="D13" s="26"/>
      <c r="E13" s="26"/>
    </row>
    <row r="14" spans="1:5">
      <c r="A14" s="17"/>
      <c r="B14" s="17"/>
      <c r="C14" s="24"/>
      <c r="D14" s="24"/>
      <c r="E14" s="24"/>
    </row>
    <row r="15" spans="1:1">
      <c r="A15" s="22" t="s">
        <v>115</v>
      </c>
    </row>
    <row r="16" spans="1:1">
      <c r="A16" s="23" t="s">
        <v>170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16" sqref="K16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" t="s">
        <v>194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42</v>
      </c>
    </row>
    <row r="3" ht="15" customHeight="1" spans="1:8">
      <c r="A3" s="11" t="s">
        <v>172</v>
      </c>
      <c r="B3" s="6" t="s">
        <v>195</v>
      </c>
      <c r="C3" s="6"/>
      <c r="D3" s="6"/>
      <c r="E3" s="6"/>
      <c r="F3" s="6"/>
      <c r="G3" s="6" t="s">
        <v>196</v>
      </c>
      <c r="H3" s="6" t="s">
        <v>197</v>
      </c>
    </row>
    <row r="4" ht="15" customHeight="1" spans="1:8">
      <c r="A4" s="11"/>
      <c r="B4" s="6" t="s">
        <v>133</v>
      </c>
      <c r="C4" s="6" t="s">
        <v>198</v>
      </c>
      <c r="D4" s="6" t="s">
        <v>199</v>
      </c>
      <c r="E4" s="6" t="s">
        <v>200</v>
      </c>
      <c r="F4" s="6"/>
      <c r="G4" s="6"/>
      <c r="H4" s="6"/>
    </row>
    <row r="5" spans="1:8">
      <c r="A5" s="11"/>
      <c r="B5" s="6"/>
      <c r="C5" s="6"/>
      <c r="D5" s="6"/>
      <c r="E5" s="6" t="s">
        <v>201</v>
      </c>
      <c r="F5" s="6" t="s">
        <v>202</v>
      </c>
      <c r="G5" s="6"/>
      <c r="H5" s="6"/>
    </row>
    <row r="6" spans="1:8">
      <c r="A6" s="6" t="s">
        <v>95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>
      <c r="A7" s="17" t="s">
        <v>122</v>
      </c>
      <c r="B7" s="18">
        <f t="shared" ref="B7:G7" si="0">B8</f>
        <v>8.7</v>
      </c>
      <c r="C7" s="18">
        <f t="shared" si="0"/>
        <v>0</v>
      </c>
      <c r="D7" s="18">
        <f t="shared" si="0"/>
        <v>3.7</v>
      </c>
      <c r="E7" s="18">
        <f t="shared" si="0"/>
        <v>0</v>
      </c>
      <c r="F7" s="18">
        <f t="shared" si="0"/>
        <v>5</v>
      </c>
      <c r="G7" s="18">
        <f t="shared" si="0"/>
        <v>0.5</v>
      </c>
      <c r="H7" s="19"/>
    </row>
    <row r="8" spans="1:8">
      <c r="A8" s="20" t="s">
        <v>177</v>
      </c>
      <c r="B8" s="21">
        <f>C8+D8+E8+F8</f>
        <v>8.7</v>
      </c>
      <c r="C8" s="21">
        <v>0</v>
      </c>
      <c r="D8" s="21">
        <v>3.7</v>
      </c>
      <c r="E8" s="21"/>
      <c r="F8" s="21">
        <v>5</v>
      </c>
      <c r="G8" s="21">
        <v>0.5</v>
      </c>
      <c r="H8" s="21">
        <v>2</v>
      </c>
    </row>
    <row r="9" spans="1:8">
      <c r="A9" s="20"/>
      <c r="B9" s="19"/>
      <c r="C9" s="19"/>
      <c r="D9" s="19"/>
      <c r="E9" s="19"/>
      <c r="F9" s="19"/>
      <c r="G9" s="19"/>
      <c r="H9" s="19"/>
    </row>
    <row r="10" spans="1:8">
      <c r="A10" s="20"/>
      <c r="B10" s="19"/>
      <c r="C10" s="19"/>
      <c r="D10" s="19"/>
      <c r="E10" s="19"/>
      <c r="F10" s="19"/>
      <c r="G10" s="19"/>
      <c r="H10" s="19"/>
    </row>
    <row r="11" spans="1:8">
      <c r="A11" s="20"/>
      <c r="B11" s="19"/>
      <c r="C11" s="19"/>
      <c r="D11" s="19"/>
      <c r="E11" s="19"/>
      <c r="F11" s="19"/>
      <c r="G11" s="19"/>
      <c r="H11" s="19"/>
    </row>
    <row r="12" spans="1:8">
      <c r="A12" s="20"/>
      <c r="B12" s="19"/>
      <c r="C12" s="19"/>
      <c r="D12" s="19"/>
      <c r="E12" s="19"/>
      <c r="F12" s="19"/>
      <c r="G12" s="19"/>
      <c r="H12" s="19"/>
    </row>
    <row r="13" spans="1:8">
      <c r="A13" s="20"/>
      <c r="B13" s="19"/>
      <c r="C13" s="19"/>
      <c r="D13" s="19"/>
      <c r="E13" s="19"/>
      <c r="F13" s="19"/>
      <c r="G13" s="19"/>
      <c r="H13" s="19"/>
    </row>
    <row r="14" spans="1:8">
      <c r="A14" s="20"/>
      <c r="B14" s="19"/>
      <c r="C14" s="19"/>
      <c r="D14" s="19"/>
      <c r="E14" s="19"/>
      <c r="F14" s="19"/>
      <c r="G14" s="19"/>
      <c r="H14" s="19"/>
    </row>
    <row r="15" spans="1:8">
      <c r="A15" s="20"/>
      <c r="B15" s="19"/>
      <c r="C15" s="19"/>
      <c r="D15" s="19"/>
      <c r="E15" s="19"/>
      <c r="F15" s="19"/>
      <c r="G15" s="19"/>
      <c r="H15" s="19"/>
    </row>
    <row r="16" spans="1:8">
      <c r="A16" s="20"/>
      <c r="B16" s="19"/>
      <c r="C16" s="19"/>
      <c r="D16" s="19"/>
      <c r="E16" s="19"/>
      <c r="F16" s="19"/>
      <c r="G16" s="19"/>
      <c r="H16" s="19"/>
    </row>
    <row r="17" spans="1:1">
      <c r="A17" s="22" t="s">
        <v>115</v>
      </c>
    </row>
    <row r="18" spans="1:1">
      <c r="A18" s="23" t="s">
        <v>170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阳光灿烂1382497125</cp:lastModifiedBy>
  <dcterms:created xsi:type="dcterms:W3CDTF">2023-04-12T15:17:00Z</dcterms:created>
  <cp:lastPrinted>2024-02-01T09:31:00Z</cp:lastPrinted>
  <dcterms:modified xsi:type="dcterms:W3CDTF">2024-03-12T07:37:19Z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